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55" windowHeight="7860" activeTab="0"/>
  </bookViews>
  <sheets>
    <sheet name="PROFESE" sheetId="1" r:id="rId1"/>
  </sheets>
  <definedNames>
    <definedName name="_xlnm.Print_Titles" localSheetId="0">'PROFESE'!$6:$9</definedName>
    <definedName name="_xlnm.Print_Area" localSheetId="0">'PROFESE'!$A$1:$I$89</definedName>
  </definedNames>
  <calcPr fullCalcOnLoad="1"/>
</workbook>
</file>

<file path=xl/sharedStrings.xml><?xml version="1.0" encoding="utf-8"?>
<sst xmlns="http://schemas.openxmlformats.org/spreadsheetml/2006/main" count="164" uniqueCount="102">
  <si>
    <t>C E N A</t>
  </si>
  <si>
    <t>Číslo</t>
  </si>
  <si>
    <t xml:space="preserve">měrná </t>
  </si>
  <si>
    <t>jednotková</t>
  </si>
  <si>
    <t>dodávky</t>
  </si>
  <si>
    <t>montáže</t>
  </si>
  <si>
    <t>položky</t>
  </si>
  <si>
    <t>Název položky</t>
  </si>
  <si>
    <t>jednotka</t>
  </si>
  <si>
    <t>množství</t>
  </si>
  <si>
    <t>celkem</t>
  </si>
  <si>
    <t>Díl:</t>
  </si>
  <si>
    <t>Položkový rozpočet</t>
  </si>
  <si>
    <t>Název stavby :</t>
  </si>
  <si>
    <t>Datum zpracování :</t>
  </si>
  <si>
    <t>Název SO :</t>
  </si>
  <si>
    <t>ks</t>
  </si>
  <si>
    <t>Automatický odvzdušňovací ventil do potr. ze zpětným ventilem DN 15</t>
  </si>
  <si>
    <t>Kulový kohout vypouštěcí DN 15</t>
  </si>
  <si>
    <t xml:space="preserve">Potrubí do DN 50 svařované z ocelových trubek závitových bezešvých ČSN 42 57 15, jak.mat. 11 353.0. Potrubní rozvod je uvažován kompletní, vč.závěsů, uložení a pomocných konstrukcí, svarových a přírubových spojů. Dále je potrubí uvažováno včetně tvarovek. </t>
  </si>
  <si>
    <t>m</t>
  </si>
  <si>
    <t>Řemeslný obor topná tělesa</t>
  </si>
  <si>
    <t>sbr</t>
  </si>
  <si>
    <t>Nátěry kovových doplňkových konstrukcí</t>
  </si>
  <si>
    <t>Izolace tepelné</t>
  </si>
  <si>
    <t>Doplňkový a montážní materiál</t>
  </si>
  <si>
    <t>Tlakové a topné zkoušky</t>
  </si>
  <si>
    <t>Ostatní</t>
  </si>
  <si>
    <t>Stavební přípomoce</t>
  </si>
  <si>
    <t>Nátěry</t>
  </si>
  <si>
    <t>Rozvod potrubí</t>
  </si>
  <si>
    <t>Uchycovací prvky Wemefa (objímky s pryžovou vložkou, závěsy, montážní lišty a.j.)</t>
  </si>
  <si>
    <t>Doprava, zařízení staveniště</t>
  </si>
  <si>
    <t xml:space="preserve">Celkem za </t>
  </si>
  <si>
    <t>bez DPH</t>
  </si>
  <si>
    <t>dtto avšak DN20</t>
  </si>
  <si>
    <t>Samolepicí páska G+H Isover AL 75</t>
  </si>
  <si>
    <t>Nůž a šablona pro řezání izolací G+H Isover</t>
  </si>
  <si>
    <t>Ostatní náklady nezbytné k realizaci stavby dle dodavatele (VRN, přesuny hmot atd.)</t>
  </si>
  <si>
    <t>Termostatická hlavice k integrovaným ventilům těles Korado Radik VK</t>
  </si>
  <si>
    <t>Deskové těleso s prolamovanou čelní plochou a vestavěnou ventilovou garniturou Korado Radik VK, těleso vč. uchycovacího a závěsného materiálu</t>
  </si>
  <si>
    <t>30x35</t>
  </si>
  <si>
    <t>F1.4.a - ZAŘÍZENÍ PRO VYTÁPĚNÍ STAVEB</t>
  </si>
  <si>
    <t>dtto avšak DN15</t>
  </si>
  <si>
    <t>20x28</t>
  </si>
  <si>
    <t>Poliklinika Prosek - posun stoupaček a těles při zateplení fasád átrií</t>
  </si>
  <si>
    <t>DEMONTÁŽE - OBJEKT 1/ sekce 2</t>
  </si>
  <si>
    <t xml:space="preserve">Demontáž potrubí a vnitřních stoupaček - č. 16, 19 </t>
  </si>
  <si>
    <t>DEMONTÁŽE - OBJEKT 1/ sekce 3</t>
  </si>
  <si>
    <t>Demontáž stávajících topných těles a jejich přípojek</t>
  </si>
  <si>
    <t>Demontáž potrubí a vnitřních stoupaček - č. 5,9,23,</t>
  </si>
  <si>
    <t>Připojovací H-kus pro dvoutrubku k tělesům Korado radik VK - Vekotec Korado, DN 15, přímý, se svěrným šroubením pro ocelovou trubku DN15</t>
  </si>
  <si>
    <t>Kulový kohout s páčkou pro teplou vodu 180 C, PN25 - DN 20 (u stoupaček 3.sekce č.23 a 26 neosazovat!)</t>
  </si>
  <si>
    <t>Regulační ventil závitový s možností napouštění, vypouštění, měření průtoků Oventrop Hydrocontrol R - DN 20 (kvs 5,71 m3/h) - ventil s namontov. měřící a napouštěcí sadou (mimo 3.sekci, st.23+26)</t>
  </si>
  <si>
    <t>Demontáž stávající stoupačky převedené na vnější stranu sloupu - demontáž začíná pod stropem 1.PP, končí nad podlahou 2.NP (ve výkresech demontáž značena fialově). Stoupačka - 14,15,17,18,20,21</t>
  </si>
  <si>
    <t>Demontáž stávající stoupačky převedené na vnější stranu sloupu - demontáž začíná pod stropem 1.PP, končí nad podlahou 2.NP (ve výkresech demontáž značena fialově). Stoupačka - 3,4,7,8,10,11,24,25,26,</t>
  </si>
  <si>
    <t xml:space="preserve">levé provedení </t>
  </si>
  <si>
    <t>dtto avšak VKL 21-060060-E0</t>
  </si>
  <si>
    <t>dtto avšak VK 11-060040-60</t>
  </si>
  <si>
    <t>dtto avšak VK 11-060080-60</t>
  </si>
  <si>
    <t>dtto avšak VK 21-060080-60</t>
  </si>
  <si>
    <t>dtto avšak VK 21-060100-60</t>
  </si>
  <si>
    <t>dtto avšak VK 21-060110-60</t>
  </si>
  <si>
    <t>dtto avšak VK 21-060120-60</t>
  </si>
  <si>
    <t>dtto avšak VK 21-060140-60</t>
  </si>
  <si>
    <t>dtto avšak VK 21-060180-60</t>
  </si>
  <si>
    <t>dtto avšak VK 22-060050-60</t>
  </si>
  <si>
    <t>dtto avšak VK 22-060060-60</t>
  </si>
  <si>
    <t>dtto avšak VK 22-060070-60</t>
  </si>
  <si>
    <t>dtto avšak VK 22-060090-60</t>
  </si>
  <si>
    <t>dtto avšak VK 22-060100-60</t>
  </si>
  <si>
    <t>dtto avšak VK 22-060110-60</t>
  </si>
  <si>
    <t>dtto avšak VK 22-060120-60</t>
  </si>
  <si>
    <t>dtto avšak VK 22-060160-60</t>
  </si>
  <si>
    <t>dtto avšak VK 33-060110-60</t>
  </si>
  <si>
    <t>dtto avšak VK 33-060180-60</t>
  </si>
  <si>
    <t>dtto avšak VKL 21-060100-E0</t>
  </si>
  <si>
    <t>dtto avšak VKL 21-060110-E0</t>
  </si>
  <si>
    <t>dtto avšak VKL 21-060120-E0</t>
  </si>
  <si>
    <t>dtto avšak VKL 21-060180-E0</t>
  </si>
  <si>
    <t>dtto avšak VKL 22-060060-E0</t>
  </si>
  <si>
    <t>dtto avšak VKL 22-060070-E0</t>
  </si>
  <si>
    <t>dtto avšak VKL 22-060100-E0</t>
  </si>
  <si>
    <t>dtto avšak VKL 22-060110-E0</t>
  </si>
  <si>
    <t>dtto avšak VKL 22-060120-E0</t>
  </si>
  <si>
    <t>dtto avšak VKL 22-060140-E0</t>
  </si>
  <si>
    <t>dtto avšak VKL 22-060160-E0</t>
  </si>
  <si>
    <t>dtto avšak VKL 33-060180-E0</t>
  </si>
  <si>
    <t>Vyspravení tepelné izolace G+H Isover, typ IS-H/A (nebo Rockwool) kašírované hliníkovou folií -součinitel tepel. vodivosti 0,038 W/mK, tl. 20. 30, 50 a 60 mm, tl. izolace x vnější průměr trubky</t>
  </si>
  <si>
    <t>dtto avšak VKL 21-060140-E0</t>
  </si>
  <si>
    <t>dtto avšak VKL 21-060160-E0</t>
  </si>
  <si>
    <t>bm</t>
  </si>
  <si>
    <r>
      <t>m</t>
    </r>
    <r>
      <rPr>
        <vertAlign val="superscript"/>
        <sz val="8"/>
        <rFont val="Arial CE"/>
        <family val="0"/>
      </rPr>
      <t>2</t>
    </r>
  </si>
  <si>
    <t>Sejmutí a nové osazení podhledů v 1.PP a 1.NP nezahrnujeme do rozpočtu(zuařazeno do stavební části). V případě požadavku na provedení prací bude oceněno zvlášť.</t>
  </si>
  <si>
    <t>Nátěry potrubí základní a dvojnásobné emailové DN 15-50</t>
  </si>
  <si>
    <t>Průrazy předělů pater pro potrubí prostupující stavebními konstrukcemi a instalace prostupové chráničky -  průměr 50mm. Potrubí v chráničce utěsněno</t>
  </si>
  <si>
    <t>Technická pomoc  při vedení stoupaček pro přípojky topných těles. Ve vyvrtaném otvoru bude trubka pružně utěsněna.</t>
  </si>
  <si>
    <t>Napuštění a vypuštění topných větví č. 8 a 4</t>
  </si>
  <si>
    <t xml:space="preserve">Technická pomoc při osazování konzol a závěsů topných těles </t>
  </si>
  <si>
    <t>Proplach potrubí při montáži</t>
  </si>
  <si>
    <t>vč. DPH</t>
  </si>
  <si>
    <t>Armatury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</si>
</sst>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00"/>
    <numFmt numFmtId="166" formatCode="0.000"/>
    <numFmt numFmtId="167" formatCode="#,##0.000"/>
    <numFmt numFmtId="168" formatCode="000000000"/>
    <numFmt numFmtId="169" formatCode="_(#,##0&quot;.&quot;_);;;_(@_)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"/>
    <numFmt numFmtId="181" formatCode="#,##0.0000"/>
    <numFmt numFmtId="182" formatCode="#,##0.00\ &quot;Kč&quot;"/>
    <numFmt numFmtId="183" formatCode="#,##0.0"/>
    <numFmt numFmtId="184" formatCode="_(#,##0.0??;\-\ #,##0.0??;&quot;–&quot;???;_(@_)"/>
    <numFmt numFmtId="185" formatCode="_(#,##0.00_);[Red]\-\ #,##0.00_);&quot;–&quot;??;_(@_)"/>
    <numFmt numFmtId="186" formatCode="_(#,##0_);[Red]\-\ #,##0_);&quot;–&quot;??;_(@_)"/>
    <numFmt numFmtId="187" formatCode="#,##0.00\ _K_č"/>
    <numFmt numFmtId="188" formatCode="#,##0.0\ _K_č"/>
    <numFmt numFmtId="189" formatCode="#,##0\ &quot;Kč&quot;"/>
    <numFmt numFmtId="190" formatCode="0;[Red]0"/>
    <numFmt numFmtId="191" formatCode="#,##0.\-"/>
    <numFmt numFmtId="192" formatCode="#,##0\ _K_č"/>
    <numFmt numFmtId="193" formatCode="#,##0;&quot;CHYBA&quot;;&quot;-&quot;"/>
  </numFmts>
  <fonts count="58">
    <font>
      <sz val="10"/>
      <name val="Arial"/>
      <family val="0"/>
    </font>
    <font>
      <b/>
      <i/>
      <sz val="14"/>
      <name val="Arial CE"/>
      <family val="2"/>
    </font>
    <font>
      <sz val="10"/>
      <name val="Arial CE"/>
      <family val="0"/>
    </font>
    <font>
      <sz val="10"/>
      <color indexed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9"/>
      <name val="Arial CE"/>
      <family val="2"/>
    </font>
    <font>
      <b/>
      <sz val="14"/>
      <color indexed="57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0"/>
      <color indexed="10"/>
      <name val="Times New Roman CE"/>
      <family val="1"/>
    </font>
    <font>
      <b/>
      <i/>
      <sz val="10"/>
      <color indexed="10"/>
      <name val="Arial CE"/>
      <family val="2"/>
    </font>
    <font>
      <i/>
      <sz val="8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8"/>
      <name val="Arial CE"/>
      <family val="0"/>
    </font>
    <font>
      <sz val="8"/>
      <name val="Arial"/>
      <family val="2"/>
    </font>
    <font>
      <vertAlign val="superscript"/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6" applyBorder="0" applyAlignment="0">
      <protection/>
    </xf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24" borderId="0" applyNumberFormat="0" applyBorder="0" applyAlignment="0" applyProtection="0"/>
    <xf numFmtId="0" fontId="19" fillId="0" borderId="0">
      <alignment/>
      <protection/>
    </xf>
    <xf numFmtId="0" fontId="53" fillId="0" borderId="0" applyNumberFormat="0" applyFill="0" applyBorder="0" applyAlignment="0" applyProtection="0"/>
    <xf numFmtId="0" fontId="54" fillId="25" borderId="9" applyNumberFormat="0" applyAlignment="0" applyProtection="0"/>
    <xf numFmtId="0" fontId="55" fillId="26" borderId="9" applyNumberFormat="0" applyAlignment="0" applyProtection="0"/>
    <xf numFmtId="0" fontId="56" fillId="26" borderId="10" applyNumberFormat="0" applyAlignment="0" applyProtection="0"/>
    <xf numFmtId="0" fontId="57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52" applyFill="1" applyProtection="1">
      <alignment/>
      <protection locked="0"/>
    </xf>
    <xf numFmtId="0" fontId="2" fillId="0" borderId="0" xfId="52" applyFill="1" applyAlignment="1" applyProtection="1">
      <alignment horizontal="right"/>
      <protection locked="0"/>
    </xf>
    <xf numFmtId="0" fontId="4" fillId="0" borderId="0" xfId="52" applyNumberFormat="1" applyFont="1" applyFill="1" applyAlignment="1" applyProtection="1">
      <alignment horizontal="right"/>
      <protection locked="0"/>
    </xf>
    <xf numFmtId="0" fontId="12" fillId="0" borderId="0" xfId="52" applyNumberFormat="1" applyFont="1" applyFill="1" applyAlignment="1" applyProtection="1">
      <alignment horizontal="right"/>
      <protection locked="0"/>
    </xf>
    <xf numFmtId="0" fontId="2" fillId="0" borderId="0" xfId="52" applyProtection="1">
      <alignment/>
      <protection locked="0"/>
    </xf>
    <xf numFmtId="0" fontId="2" fillId="0" borderId="0" xfId="52" applyAlignment="1" applyProtection="1">
      <alignment horizontal="right"/>
      <protection locked="0"/>
    </xf>
    <xf numFmtId="0" fontId="2" fillId="0" borderId="0" xfId="52" applyFill="1" applyBorder="1" applyProtection="1">
      <alignment/>
      <protection locked="0"/>
    </xf>
    <xf numFmtId="0" fontId="2" fillId="0" borderId="0" xfId="52" applyBorder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4" fontId="14" fillId="0" borderId="11" xfId="0" applyNumberFormat="1" applyFont="1" applyFill="1" applyBorder="1" applyAlignment="1" applyProtection="1">
      <alignment/>
      <protection locked="0"/>
    </xf>
    <xf numFmtId="4" fontId="14" fillId="0" borderId="11" xfId="0" applyNumberFormat="1" applyFont="1" applyFill="1" applyBorder="1" applyAlignment="1" applyProtection="1">
      <alignment horizontal="center"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2" xfId="0" applyNumberFormat="1" applyFont="1" applyFill="1" applyBorder="1" applyAlignment="1" applyProtection="1">
      <alignment/>
      <protection/>
    </xf>
    <xf numFmtId="0" fontId="2" fillId="0" borderId="0" xfId="52" applyFont="1" applyFill="1" applyProtection="1">
      <alignment/>
      <protection locked="0"/>
    </xf>
    <xf numFmtId="166" fontId="8" fillId="0" borderId="0" xfId="52" applyNumberFormat="1" applyFont="1" applyBorder="1" applyAlignment="1" applyProtection="1">
      <alignment horizontal="right"/>
      <protection locked="0"/>
    </xf>
    <xf numFmtId="0" fontId="10" fillId="0" borderId="0" xfId="52" applyFont="1" applyAlignment="1" applyProtection="1">
      <alignment horizontal="right"/>
      <protection locked="0"/>
    </xf>
    <xf numFmtId="0" fontId="10" fillId="0" borderId="0" xfId="52" applyFont="1" applyAlignment="1" applyProtection="1">
      <alignment horizontal="centerContinuous"/>
      <protection locked="0"/>
    </xf>
    <xf numFmtId="0" fontId="3" fillId="0" borderId="0" xfId="52" applyFont="1" applyBorder="1" applyProtection="1">
      <alignment/>
      <protection locked="0"/>
    </xf>
    <xf numFmtId="0" fontId="2" fillId="0" borderId="0" xfId="52" applyFont="1" applyProtection="1">
      <alignment/>
      <protection locked="0"/>
    </xf>
    <xf numFmtId="0" fontId="2" fillId="0" borderId="0" xfId="52" applyFill="1" applyAlignment="1" applyProtection="1">
      <alignment horizontal="left"/>
      <protection locked="0"/>
    </xf>
    <xf numFmtId="0" fontId="7" fillId="33" borderId="13" xfId="52" applyFont="1" applyFill="1" applyBorder="1" applyAlignment="1" applyProtection="1">
      <alignment horizontal="centerContinuous"/>
      <protection locked="0"/>
    </xf>
    <xf numFmtId="0" fontId="7" fillId="33" borderId="14" xfId="52" applyFont="1" applyFill="1" applyBorder="1" applyAlignment="1" applyProtection="1">
      <alignment horizontal="centerContinuous"/>
      <protection locked="0"/>
    </xf>
    <xf numFmtId="0" fontId="7" fillId="33" borderId="15" xfId="52" applyFont="1" applyFill="1" applyBorder="1" applyAlignment="1" applyProtection="1">
      <alignment horizontal="center"/>
      <protection locked="0"/>
    </xf>
    <xf numFmtId="0" fontId="13" fillId="33" borderId="16" xfId="52" applyFont="1" applyFill="1" applyBorder="1" applyAlignment="1" applyProtection="1">
      <alignment horizontal="center"/>
      <protection locked="0"/>
    </xf>
    <xf numFmtId="1" fontId="13" fillId="33" borderId="16" xfId="52" applyNumberFormat="1" applyFont="1" applyFill="1" applyBorder="1" applyAlignment="1" applyProtection="1">
      <alignment horizontal="center"/>
      <protection locked="0"/>
    </xf>
    <xf numFmtId="0" fontId="1" fillId="33" borderId="0" xfId="52" applyFont="1" applyFill="1" applyAlignment="1" applyProtection="1">
      <alignment/>
      <protection/>
    </xf>
    <xf numFmtId="0" fontId="2" fillId="33" borderId="0" xfId="52" applyFill="1" applyProtection="1">
      <alignment/>
      <protection/>
    </xf>
    <xf numFmtId="0" fontId="2" fillId="33" borderId="0" xfId="52" applyFill="1" applyAlignment="1" applyProtection="1">
      <alignment horizontal="center"/>
      <protection/>
    </xf>
    <xf numFmtId="0" fontId="2" fillId="0" borderId="0" xfId="52" applyAlignment="1" applyProtection="1">
      <alignment horizontal="right"/>
      <protection/>
    </xf>
    <xf numFmtId="0" fontId="9" fillId="33" borderId="0" xfId="52" applyFont="1" applyFill="1" applyAlignment="1" applyProtection="1">
      <alignment horizontal="centerContinuous"/>
      <protection/>
    </xf>
    <xf numFmtId="0" fontId="10" fillId="33" borderId="0" xfId="52" applyFont="1" applyFill="1" applyAlignment="1" applyProtection="1">
      <alignment horizontal="centerContinuous"/>
      <protection/>
    </xf>
    <xf numFmtId="0" fontId="10" fillId="33" borderId="0" xfId="52" applyFont="1" applyFill="1" applyAlignment="1" applyProtection="1">
      <alignment horizontal="center"/>
      <protection/>
    </xf>
    <xf numFmtId="0" fontId="10" fillId="0" borderId="0" xfId="52" applyFont="1" applyAlignment="1" applyProtection="1">
      <alignment horizontal="right"/>
      <protection/>
    </xf>
    <xf numFmtId="0" fontId="2" fillId="33" borderId="0" xfId="52" applyFont="1" applyFill="1" applyProtection="1">
      <alignment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2" fillId="0" borderId="0" xfId="52" applyFill="1" applyAlignment="1" applyProtection="1">
      <alignment horizontal="center"/>
      <protection/>
    </xf>
    <xf numFmtId="0" fontId="2" fillId="0" borderId="0" xfId="52" applyFill="1" applyAlignment="1" applyProtection="1">
      <alignment horizontal="right"/>
      <protection/>
    </xf>
    <xf numFmtId="0" fontId="11" fillId="0" borderId="0" xfId="51" applyFont="1" applyProtection="1">
      <alignment/>
      <protection/>
    </xf>
    <xf numFmtId="0" fontId="7" fillId="33" borderId="0" xfId="52" applyFont="1" applyFill="1" applyProtection="1">
      <alignment/>
      <protection/>
    </xf>
    <xf numFmtId="0" fontId="7" fillId="33" borderId="17" xfId="52" applyFont="1" applyFill="1" applyBorder="1" applyProtection="1">
      <alignment/>
      <protection/>
    </xf>
    <xf numFmtId="0" fontId="7" fillId="33" borderId="18" xfId="52" applyFont="1" applyFill="1" applyBorder="1" applyProtection="1">
      <alignment/>
      <protection/>
    </xf>
    <xf numFmtId="0" fontId="7" fillId="33" borderId="18" xfId="52" applyFont="1" applyFill="1" applyBorder="1" applyAlignment="1" applyProtection="1">
      <alignment horizontal="center"/>
      <protection/>
    </xf>
    <xf numFmtId="0" fontId="7" fillId="33" borderId="18" xfId="52" applyFont="1" applyFill="1" applyBorder="1" applyAlignment="1" applyProtection="1">
      <alignment horizontal="right"/>
      <protection/>
    </xf>
    <xf numFmtId="0" fontId="7" fillId="33" borderId="19" xfId="52" applyFont="1" applyFill="1" applyBorder="1" applyProtection="1">
      <alignment/>
      <protection/>
    </xf>
    <xf numFmtId="0" fontId="7" fillId="33" borderId="16" xfId="52" applyFont="1" applyFill="1" applyBorder="1" applyAlignment="1" applyProtection="1">
      <alignment horizontal="center"/>
      <protection/>
    </xf>
    <xf numFmtId="0" fontId="7" fillId="33" borderId="16" xfId="52" applyFont="1" applyFill="1" applyBorder="1" applyProtection="1">
      <alignment/>
      <protection/>
    </xf>
    <xf numFmtId="0" fontId="7" fillId="33" borderId="16" xfId="52" applyFont="1" applyFill="1" applyBorder="1" applyAlignment="1" applyProtection="1">
      <alignment horizontal="right"/>
      <protection/>
    </xf>
    <xf numFmtId="0" fontId="7" fillId="33" borderId="20" xfId="52" applyFont="1" applyFill="1" applyBorder="1" applyProtection="1">
      <alignment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7" fillId="33" borderId="15" xfId="52" applyNumberFormat="1" applyFont="1" applyFill="1" applyBorder="1" applyAlignment="1" applyProtection="1">
      <alignment horizontal="center"/>
      <protection/>
    </xf>
    <xf numFmtId="0" fontId="13" fillId="33" borderId="19" xfId="52" applyFont="1" applyFill="1" applyBorder="1" applyAlignment="1" applyProtection="1">
      <alignment horizontal="center"/>
      <protection/>
    </xf>
    <xf numFmtId="0" fontId="13" fillId="33" borderId="16" xfId="52" applyFont="1" applyFill="1" applyBorder="1" applyAlignment="1" applyProtection="1">
      <alignment horizontal="center"/>
      <protection/>
    </xf>
    <xf numFmtId="0" fontId="14" fillId="0" borderId="21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/>
      <protection/>
    </xf>
    <xf numFmtId="49" fontId="6" fillId="0" borderId="21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wrapText="1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/>
      <protection/>
    </xf>
    <xf numFmtId="0" fontId="2" fillId="0" borderId="0" xfId="52" applyFill="1" applyProtection="1">
      <alignment/>
      <protection/>
    </xf>
    <xf numFmtId="0" fontId="17" fillId="0" borderId="0" xfId="0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 horizontal="center"/>
      <protection/>
    </xf>
    <xf numFmtId="0" fontId="10" fillId="0" borderId="0" xfId="52" applyFont="1" applyAlignment="1" applyProtection="1">
      <alignment horizontal="centerContinuous"/>
      <protection/>
    </xf>
    <xf numFmtId="0" fontId="2" fillId="0" borderId="0" xfId="52" applyFont="1" applyFill="1" applyProtection="1">
      <alignment/>
      <protection/>
    </xf>
    <xf numFmtId="0" fontId="2" fillId="0" borderId="0" xfId="52" applyFill="1" applyAlignment="1" applyProtection="1">
      <alignment/>
      <protection/>
    </xf>
    <xf numFmtId="0" fontId="7" fillId="33" borderId="13" xfId="52" applyFont="1" applyFill="1" applyBorder="1" applyAlignment="1" applyProtection="1">
      <alignment horizontal="centerContinuous"/>
      <protection/>
    </xf>
    <xf numFmtId="0" fontId="7" fillId="33" borderId="15" xfId="52" applyFont="1" applyFill="1" applyBorder="1" applyAlignment="1" applyProtection="1">
      <alignment horizontal="centerContinuous"/>
      <protection/>
    </xf>
    <xf numFmtId="14" fontId="3" fillId="0" borderId="0" xfId="52" applyNumberFormat="1" applyFont="1" applyFill="1" applyAlignment="1" applyProtection="1">
      <alignment horizontal="center"/>
      <protection/>
    </xf>
    <xf numFmtId="0" fontId="7" fillId="33" borderId="22" xfId="52" applyFont="1" applyFill="1" applyBorder="1" applyAlignment="1" applyProtection="1">
      <alignment horizontal="centerContinuous"/>
      <protection/>
    </xf>
    <xf numFmtId="0" fontId="7" fillId="33" borderId="23" xfId="52" applyFont="1" applyFill="1" applyBorder="1" applyAlignment="1" applyProtection="1">
      <alignment horizontal="centerContinuous"/>
      <protection/>
    </xf>
    <xf numFmtId="0" fontId="7" fillId="33" borderId="23" xfId="52" applyFont="1" applyFill="1" applyBorder="1" applyAlignment="1" applyProtection="1">
      <alignment horizontal="center"/>
      <protection/>
    </xf>
    <xf numFmtId="1" fontId="13" fillId="33" borderId="24" xfId="52" applyNumberFormat="1" applyFont="1" applyFill="1" applyBorder="1" applyAlignment="1" applyProtection="1">
      <alignment horizontal="center"/>
      <protection/>
    </xf>
    <xf numFmtId="4" fontId="2" fillId="0" borderId="0" xfId="52" applyNumberFormat="1" applyFill="1" applyAlignment="1" applyProtection="1">
      <alignment horizontal="right"/>
      <protection/>
    </xf>
    <xf numFmtId="14" fontId="2" fillId="0" borderId="0" xfId="52" applyNumberFormat="1" applyFont="1" applyFill="1" applyAlignment="1" applyProtection="1">
      <alignment horizontal="left"/>
      <protection/>
    </xf>
    <xf numFmtId="3" fontId="14" fillId="0" borderId="11" xfId="0" applyNumberFormat="1" applyFont="1" applyFill="1" applyBorder="1" applyAlignment="1" applyProtection="1">
      <alignment/>
      <protection/>
    </xf>
    <xf numFmtId="0" fontId="20" fillId="0" borderId="25" xfId="0" applyFont="1" applyBorder="1" applyAlignment="1">
      <alignment vertical="center" wrapText="1"/>
    </xf>
    <xf numFmtId="0" fontId="20" fillId="0" borderId="25" xfId="46" applyFont="1" applyBorder="1" applyAlignment="1">
      <alignment horizontal="left" vertical="center" wrapText="1"/>
      <protection/>
    </xf>
    <xf numFmtId="0" fontId="14" fillId="0" borderId="25" xfId="46" applyFont="1" applyBorder="1" applyAlignment="1">
      <alignment vertical="center" wrapText="1"/>
      <protection/>
    </xf>
    <xf numFmtId="4" fontId="14" fillId="0" borderId="11" xfId="0" applyNumberFormat="1" applyFont="1" applyFill="1" applyBorder="1" applyAlignment="1" applyProtection="1">
      <alignment horizontal="center"/>
      <protection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22" fillId="0" borderId="25" xfId="46" applyFont="1" applyBorder="1" applyAlignment="1">
      <alignment vertical="center" wrapText="1"/>
      <protection/>
    </xf>
    <xf numFmtId="0" fontId="23" fillId="0" borderId="25" xfId="0" applyFont="1" applyBorder="1" applyAlignment="1">
      <alignment vertical="center" wrapText="1"/>
    </xf>
    <xf numFmtId="0" fontId="14" fillId="0" borderId="27" xfId="0" applyFont="1" applyFill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0" fontId="14" fillId="0" borderId="31" xfId="0" applyFont="1" applyFill="1" applyBorder="1" applyAlignment="1" applyProtection="1">
      <alignment/>
      <protection/>
    </xf>
    <xf numFmtId="0" fontId="14" fillId="0" borderId="32" xfId="0" applyFont="1" applyFill="1" applyBorder="1" applyAlignment="1" applyProtection="1">
      <alignment/>
      <protection/>
    </xf>
    <xf numFmtId="4" fontId="14" fillId="0" borderId="25" xfId="0" applyNumberFormat="1" applyFont="1" applyFill="1" applyBorder="1" applyAlignment="1" applyProtection="1">
      <alignment horizontal="center"/>
      <protection/>
    </xf>
    <xf numFmtId="183" fontId="14" fillId="0" borderId="25" xfId="0" applyNumberFormat="1" applyFont="1" applyFill="1" applyBorder="1" applyAlignment="1" applyProtection="1">
      <alignment/>
      <protection/>
    </xf>
    <xf numFmtId="4" fontId="14" fillId="0" borderId="25" xfId="0" applyNumberFormat="1" applyFont="1" applyFill="1" applyBorder="1" applyAlignment="1" applyProtection="1">
      <alignment/>
      <protection locked="0"/>
    </xf>
    <xf numFmtId="4" fontId="14" fillId="0" borderId="25" xfId="0" applyNumberFormat="1" applyFont="1" applyFill="1" applyBorder="1" applyAlignment="1" applyProtection="1">
      <alignment/>
      <protection/>
    </xf>
    <xf numFmtId="4" fontId="14" fillId="0" borderId="27" xfId="0" applyNumberFormat="1" applyFont="1" applyFill="1" applyBorder="1" applyAlignment="1" applyProtection="1">
      <alignment horizontal="center"/>
      <protection/>
    </xf>
    <xf numFmtId="4" fontId="14" fillId="0" borderId="28" xfId="0" applyNumberFormat="1" applyFont="1" applyFill="1" applyBorder="1" applyAlignment="1" applyProtection="1">
      <alignment horizontal="center"/>
      <protection/>
    </xf>
    <xf numFmtId="4" fontId="14" fillId="0" borderId="25" xfId="0" applyNumberFormat="1" applyFont="1" applyFill="1" applyBorder="1" applyAlignment="1" applyProtection="1">
      <alignment horizontal="center"/>
      <protection/>
    </xf>
    <xf numFmtId="183" fontId="14" fillId="0" borderId="27" xfId="0" applyNumberFormat="1" applyFont="1" applyFill="1" applyBorder="1" applyAlignment="1" applyProtection="1">
      <alignment/>
      <protection/>
    </xf>
    <xf numFmtId="3" fontId="14" fillId="0" borderId="28" xfId="0" applyNumberFormat="1" applyFont="1" applyFill="1" applyBorder="1" applyAlignment="1" applyProtection="1">
      <alignment/>
      <protection/>
    </xf>
    <xf numFmtId="183" fontId="14" fillId="0" borderId="25" xfId="0" applyNumberFormat="1" applyFont="1" applyFill="1" applyBorder="1" applyAlignment="1" applyProtection="1">
      <alignment/>
      <protection/>
    </xf>
    <xf numFmtId="4" fontId="14" fillId="0" borderId="27" xfId="0" applyNumberFormat="1" applyFont="1" applyFill="1" applyBorder="1" applyAlignment="1" applyProtection="1">
      <alignment/>
      <protection locked="0"/>
    </xf>
    <xf numFmtId="4" fontId="14" fillId="0" borderId="28" xfId="0" applyNumberFormat="1" applyFont="1" applyFill="1" applyBorder="1" applyAlignment="1" applyProtection="1">
      <alignment/>
      <protection locked="0"/>
    </xf>
    <xf numFmtId="4" fontId="14" fillId="0" borderId="25" xfId="0" applyNumberFormat="1" applyFont="1" applyFill="1" applyBorder="1" applyAlignment="1" applyProtection="1">
      <alignment/>
      <protection locked="0"/>
    </xf>
    <xf numFmtId="4" fontId="14" fillId="0" borderId="27" xfId="0" applyNumberFormat="1" applyFont="1" applyFill="1" applyBorder="1" applyAlignment="1" applyProtection="1">
      <alignment/>
      <protection/>
    </xf>
    <xf numFmtId="4" fontId="6" fillId="0" borderId="28" xfId="0" applyNumberFormat="1" applyFont="1" applyFill="1" applyBorder="1" applyAlignment="1" applyProtection="1">
      <alignment/>
      <protection/>
    </xf>
    <xf numFmtId="4" fontId="14" fillId="0" borderId="25" xfId="0" applyNumberFormat="1" applyFont="1" applyFill="1" applyBorder="1" applyAlignment="1" applyProtection="1">
      <alignment/>
      <protection/>
    </xf>
    <xf numFmtId="4" fontId="14" fillId="0" borderId="33" xfId="0" applyNumberFormat="1" applyFont="1" applyFill="1" applyBorder="1" applyAlignment="1" applyProtection="1">
      <alignment/>
      <protection/>
    </xf>
    <xf numFmtId="0" fontId="20" fillId="0" borderId="25" xfId="0" applyFont="1" applyBorder="1" applyAlignment="1" applyProtection="1">
      <alignment/>
      <protection locked="0"/>
    </xf>
    <xf numFmtId="0" fontId="14" fillId="0" borderId="26" xfId="0" applyFont="1" applyFill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/>
      <protection/>
    </xf>
    <xf numFmtId="0" fontId="14" fillId="0" borderId="27" xfId="0" applyFont="1" applyFill="1" applyBorder="1" applyAlignment="1" applyProtection="1">
      <alignment/>
      <protection/>
    </xf>
    <xf numFmtId="0" fontId="14" fillId="0" borderId="28" xfId="0" applyFont="1" applyFill="1" applyBorder="1" applyAlignment="1" applyProtection="1">
      <alignment/>
      <protection/>
    </xf>
    <xf numFmtId="0" fontId="14" fillId="0" borderId="26" xfId="0" applyFont="1" applyFill="1" applyBorder="1" applyAlignment="1" applyProtection="1">
      <alignment/>
      <protection/>
    </xf>
    <xf numFmtId="4" fontId="6" fillId="0" borderId="34" xfId="0" applyNumberFormat="1" applyFont="1" applyFill="1" applyBorder="1" applyAlignment="1" applyProtection="1">
      <alignment/>
      <protection/>
    </xf>
    <xf numFmtId="4" fontId="2" fillId="0" borderId="25" xfId="52" applyNumberFormat="1" applyFill="1" applyBorder="1" applyProtection="1">
      <alignment/>
      <protection/>
    </xf>
  </cellXfs>
  <cellStyles count="57">
    <cellStyle name="Normal" xfId="0"/>
    <cellStyle name="RowLevel_0" xfId="1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AROW" xfId="46"/>
    <cellStyle name="Název" xfId="47"/>
    <cellStyle name="Neutrální" xfId="48"/>
    <cellStyle name="Normal_C_Technologicka_cast" xfId="49"/>
    <cellStyle name="normální 2" xfId="50"/>
    <cellStyle name="normální_formulář 5 -pol.rozp" xfId="51"/>
    <cellStyle name="normální_POL.XLS" xfId="52"/>
    <cellStyle name="Followed Hyperlink" xfId="53"/>
    <cellStyle name="Poznámka" xfId="54"/>
    <cellStyle name="Percent" xfId="55"/>
    <cellStyle name="Propojená buňka" xfId="56"/>
    <cellStyle name="Správně" xfId="57"/>
    <cellStyle name="Styl 1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view="pageLayout" zoomScaleSheetLayoutView="100" workbookViewId="0" topLeftCell="B11">
      <selection activeCell="I13" sqref="I13"/>
    </sheetView>
  </sheetViews>
  <sheetFormatPr defaultColWidth="4.140625" defaultRowHeight="12.75"/>
  <cols>
    <col min="1" max="1" width="4.28125" style="63" customWidth="1"/>
    <col min="2" max="2" width="14.28125" style="63" bestFit="1" customWidth="1"/>
    <col min="3" max="3" width="50.57421875" style="63" customWidth="1"/>
    <col min="4" max="4" width="7.7109375" style="64" bestFit="1" customWidth="1"/>
    <col min="5" max="5" width="8.7109375" style="29" bestFit="1" customWidth="1"/>
    <col min="6" max="6" width="10.8515625" style="5" bestFit="1" customWidth="1"/>
    <col min="7" max="7" width="14.28125" style="63" customWidth="1"/>
    <col min="8" max="8" width="10.00390625" style="6" bestFit="1" customWidth="1"/>
    <col min="9" max="9" width="16.421875" style="29" bestFit="1" customWidth="1"/>
    <col min="10" max="10" width="4.140625" style="5" customWidth="1"/>
    <col min="11" max="11" width="11.7109375" style="8" bestFit="1" customWidth="1"/>
    <col min="12" max="12" width="11.7109375" style="5" bestFit="1" customWidth="1"/>
    <col min="13" max="13" width="7.00390625" style="5" bestFit="1" customWidth="1"/>
    <col min="14" max="14" width="5.57421875" style="5" customWidth="1"/>
    <col min="15" max="15" width="6.140625" style="5" customWidth="1"/>
    <col min="16" max="16" width="5.57421875" style="5" customWidth="1"/>
    <col min="17" max="17" width="6.28125" style="5" customWidth="1"/>
    <col min="18" max="16384" width="4.140625" style="5" customWidth="1"/>
  </cols>
  <sheetData>
    <row r="1" spans="1:9" ht="18.75">
      <c r="A1" s="26" t="s">
        <v>12</v>
      </c>
      <c r="B1" s="27"/>
      <c r="C1" s="27"/>
      <c r="D1" s="28"/>
      <c r="H1" s="15"/>
      <c r="I1" s="33"/>
    </row>
    <row r="2" spans="1:11" ht="12.75">
      <c r="A2" s="30"/>
      <c r="B2" s="30"/>
      <c r="C2" s="31"/>
      <c r="D2" s="32"/>
      <c r="E2" s="33"/>
      <c r="F2" s="17"/>
      <c r="G2" s="65"/>
      <c r="H2" s="16"/>
      <c r="I2" s="37"/>
      <c r="K2" s="18"/>
    </row>
    <row r="3" spans="1:14" ht="12.75">
      <c r="A3" s="34" t="s">
        <v>13</v>
      </c>
      <c r="B3" s="27"/>
      <c r="C3" s="35" t="s">
        <v>45</v>
      </c>
      <c r="D3" s="36"/>
      <c r="E3" s="37"/>
      <c r="F3" s="1"/>
      <c r="G3" s="61"/>
      <c r="H3" s="3"/>
      <c r="I3" s="37"/>
      <c r="L3" s="19"/>
      <c r="N3" s="19"/>
    </row>
    <row r="4" spans="1:14" ht="12.75">
      <c r="A4" s="34" t="s">
        <v>15</v>
      </c>
      <c r="B4" s="27"/>
      <c r="C4" s="38"/>
      <c r="D4" s="36"/>
      <c r="E4" s="37"/>
      <c r="F4" s="1"/>
      <c r="G4" s="66"/>
      <c r="H4" s="4"/>
      <c r="I4" s="70"/>
      <c r="L4" s="19"/>
      <c r="N4" s="19"/>
    </row>
    <row r="5" spans="1:14" ht="13.5" thickBot="1">
      <c r="A5" s="39" t="s">
        <v>14</v>
      </c>
      <c r="B5" s="34"/>
      <c r="C5" s="76">
        <v>41049</v>
      </c>
      <c r="D5" s="36"/>
      <c r="E5" s="37"/>
      <c r="F5" s="1"/>
      <c r="G5" s="67"/>
      <c r="H5" s="20"/>
      <c r="L5" s="19"/>
      <c r="N5" s="19"/>
    </row>
    <row r="6" spans="1:9" ht="12.75">
      <c r="A6" s="40"/>
      <c r="B6" s="41"/>
      <c r="C6" s="41"/>
      <c r="D6" s="42"/>
      <c r="E6" s="43"/>
      <c r="F6" s="21" t="s">
        <v>0</v>
      </c>
      <c r="G6" s="68"/>
      <c r="H6" s="21"/>
      <c r="I6" s="71"/>
    </row>
    <row r="7" spans="1:12" ht="12.75">
      <c r="A7" s="44"/>
      <c r="B7" s="45" t="s">
        <v>1</v>
      </c>
      <c r="C7" s="46"/>
      <c r="D7" s="45" t="s">
        <v>2</v>
      </c>
      <c r="E7" s="47"/>
      <c r="F7" s="22" t="s">
        <v>4</v>
      </c>
      <c r="G7" s="69"/>
      <c r="H7" s="22" t="s">
        <v>5</v>
      </c>
      <c r="I7" s="72"/>
      <c r="L7" s="19"/>
    </row>
    <row r="8" spans="1:9" ht="12.75">
      <c r="A8" s="48"/>
      <c r="B8" s="49" t="s">
        <v>6</v>
      </c>
      <c r="C8" s="49" t="s">
        <v>7</v>
      </c>
      <c r="D8" s="49" t="s">
        <v>8</v>
      </c>
      <c r="E8" s="50" t="s">
        <v>9</v>
      </c>
      <c r="F8" s="23" t="s">
        <v>3</v>
      </c>
      <c r="G8" s="49" t="s">
        <v>10</v>
      </c>
      <c r="H8" s="23" t="s">
        <v>3</v>
      </c>
      <c r="I8" s="73" t="s">
        <v>10</v>
      </c>
    </row>
    <row r="9" spans="1:9" ht="12.75">
      <c r="A9" s="51"/>
      <c r="B9" s="52">
        <v>1</v>
      </c>
      <c r="C9" s="52">
        <v>2</v>
      </c>
      <c r="D9" s="52">
        <v>3</v>
      </c>
      <c r="E9" s="52">
        <v>4</v>
      </c>
      <c r="F9" s="24">
        <v>7</v>
      </c>
      <c r="G9" s="52">
        <v>8</v>
      </c>
      <c r="H9" s="25">
        <v>9</v>
      </c>
      <c r="I9" s="74">
        <v>10</v>
      </c>
    </row>
    <row r="10" spans="1:11" s="1" customFormat="1" ht="12.75">
      <c r="A10" s="57" t="s">
        <v>11</v>
      </c>
      <c r="B10" s="59"/>
      <c r="C10" s="58" t="s">
        <v>42</v>
      </c>
      <c r="D10" s="55"/>
      <c r="E10" s="56"/>
      <c r="F10" s="9"/>
      <c r="G10" s="56"/>
      <c r="H10" s="9"/>
      <c r="I10" s="13"/>
      <c r="K10" s="7"/>
    </row>
    <row r="11" spans="1:9" s="14" customFormat="1" ht="12.75">
      <c r="A11" s="53"/>
      <c r="B11" s="86"/>
      <c r="C11" s="84" t="s">
        <v>46</v>
      </c>
      <c r="D11" s="81"/>
      <c r="E11" s="77"/>
      <c r="F11" s="10"/>
      <c r="G11" s="12"/>
      <c r="H11" s="10"/>
      <c r="I11" s="13"/>
    </row>
    <row r="12" spans="1:9" s="14" customFormat="1" ht="45">
      <c r="A12" s="53"/>
      <c r="B12" s="88">
        <v>1</v>
      </c>
      <c r="C12" s="80" t="s">
        <v>54</v>
      </c>
      <c r="D12" s="81" t="s">
        <v>22</v>
      </c>
      <c r="E12" s="77">
        <v>6</v>
      </c>
      <c r="F12" s="10">
        <v>0</v>
      </c>
      <c r="G12" s="12">
        <f>(E12*F12)</f>
        <v>0</v>
      </c>
      <c r="H12" s="10">
        <v>0</v>
      </c>
      <c r="I12" s="13">
        <v>0</v>
      </c>
    </row>
    <row r="13" spans="1:9" s="14" customFormat="1" ht="12.75">
      <c r="A13" s="53"/>
      <c r="B13" s="88">
        <v>2</v>
      </c>
      <c r="C13" s="80" t="s">
        <v>47</v>
      </c>
      <c r="D13" s="81" t="s">
        <v>22</v>
      </c>
      <c r="E13" s="77">
        <v>2</v>
      </c>
      <c r="F13" s="10">
        <v>0</v>
      </c>
      <c r="G13" s="12">
        <f>(E13*F13)</f>
        <v>0</v>
      </c>
      <c r="H13" s="10">
        <v>0</v>
      </c>
      <c r="I13" s="13">
        <v>0</v>
      </c>
    </row>
    <row r="14" spans="1:9" s="14" customFormat="1" ht="12.75">
      <c r="A14" s="53"/>
      <c r="B14" s="88">
        <v>3</v>
      </c>
      <c r="C14" s="80" t="s">
        <v>49</v>
      </c>
      <c r="D14" s="81" t="s">
        <v>22</v>
      </c>
      <c r="E14" s="77">
        <v>25</v>
      </c>
      <c r="F14" s="10">
        <v>0</v>
      </c>
      <c r="G14" s="12">
        <f>(E14*F14)</f>
        <v>0</v>
      </c>
      <c r="H14" s="10">
        <v>0</v>
      </c>
      <c r="I14" s="13">
        <v>0</v>
      </c>
    </row>
    <row r="15" spans="1:9" s="14" customFormat="1" ht="12.75">
      <c r="A15" s="53"/>
      <c r="B15" s="111"/>
      <c r="C15" s="84" t="s">
        <v>48</v>
      </c>
      <c r="D15" s="81"/>
      <c r="E15" s="77"/>
      <c r="F15" s="10"/>
      <c r="G15" s="12"/>
      <c r="H15" s="10"/>
      <c r="I15" s="13"/>
    </row>
    <row r="16" spans="1:9" s="14" customFormat="1" ht="45">
      <c r="A16" s="53"/>
      <c r="B16" s="88">
        <v>4</v>
      </c>
      <c r="C16" s="80" t="s">
        <v>55</v>
      </c>
      <c r="D16" s="81" t="s">
        <v>22</v>
      </c>
      <c r="E16" s="77">
        <v>9</v>
      </c>
      <c r="F16" s="10">
        <v>0</v>
      </c>
      <c r="G16" s="12">
        <f>(E16*F16)</f>
        <v>0</v>
      </c>
      <c r="H16" s="10">
        <v>0</v>
      </c>
      <c r="I16" s="13">
        <v>0</v>
      </c>
    </row>
    <row r="17" spans="1:9" s="14" customFormat="1" ht="12.75">
      <c r="A17" s="53"/>
      <c r="B17" s="88">
        <v>5</v>
      </c>
      <c r="C17" s="80" t="s">
        <v>50</v>
      </c>
      <c r="D17" s="81" t="s">
        <v>22</v>
      </c>
      <c r="E17" s="77">
        <v>3</v>
      </c>
      <c r="F17" s="10">
        <v>0</v>
      </c>
      <c r="G17" s="12">
        <f>(E17*F17)</f>
        <v>0</v>
      </c>
      <c r="H17" s="10">
        <v>0</v>
      </c>
      <c r="I17" s="13">
        <v>0</v>
      </c>
    </row>
    <row r="18" spans="1:9" s="14" customFormat="1" ht="12.75">
      <c r="A18" s="53"/>
      <c r="B18" s="88">
        <v>6</v>
      </c>
      <c r="C18" s="80" t="s">
        <v>49</v>
      </c>
      <c r="D18" s="81" t="s">
        <v>22</v>
      </c>
      <c r="E18" s="77">
        <v>47</v>
      </c>
      <c r="F18" s="10">
        <v>0</v>
      </c>
      <c r="G18" s="12">
        <f>(E18*F18)</f>
        <v>0</v>
      </c>
      <c r="H18" s="10">
        <v>0</v>
      </c>
      <c r="I18" s="13">
        <v>0</v>
      </c>
    </row>
    <row r="19" spans="1:9" s="14" customFormat="1" ht="12.75">
      <c r="A19" s="53"/>
      <c r="B19" s="111"/>
      <c r="C19" s="110" t="s">
        <v>101</v>
      </c>
      <c r="D19" s="11"/>
      <c r="E19" s="77"/>
      <c r="F19" s="10"/>
      <c r="G19" s="12"/>
      <c r="H19" s="10"/>
      <c r="I19" s="13"/>
    </row>
    <row r="20" spans="1:9" s="14" customFormat="1" ht="22.5">
      <c r="A20" s="53"/>
      <c r="B20" s="88">
        <v>7</v>
      </c>
      <c r="C20" s="82" t="s">
        <v>52</v>
      </c>
      <c r="D20" s="81" t="s">
        <v>16</v>
      </c>
      <c r="E20" s="77">
        <v>10</v>
      </c>
      <c r="F20" s="10">
        <v>0</v>
      </c>
      <c r="G20" s="12">
        <f>(E20*F20)</f>
        <v>0</v>
      </c>
      <c r="H20" s="10">
        <v>0</v>
      </c>
      <c r="I20" s="13">
        <v>0</v>
      </c>
    </row>
    <row r="21" spans="1:9" s="14" customFormat="1" ht="33.75">
      <c r="A21" s="53"/>
      <c r="B21" s="88">
        <v>8</v>
      </c>
      <c r="C21" s="85" t="s">
        <v>53</v>
      </c>
      <c r="D21" s="81" t="s">
        <v>16</v>
      </c>
      <c r="E21" s="77">
        <v>10</v>
      </c>
      <c r="F21" s="10">
        <v>0</v>
      </c>
      <c r="G21" s="12">
        <f>(E21*F21)</f>
        <v>0</v>
      </c>
      <c r="H21" s="10">
        <v>0</v>
      </c>
      <c r="I21" s="13">
        <v>0</v>
      </c>
    </row>
    <row r="22" spans="1:9" s="14" customFormat="1" ht="12.75">
      <c r="A22" s="53"/>
      <c r="B22" s="88">
        <v>9</v>
      </c>
      <c r="C22" s="82" t="s">
        <v>17</v>
      </c>
      <c r="D22" s="81" t="s">
        <v>16</v>
      </c>
      <c r="E22" s="77">
        <v>40</v>
      </c>
      <c r="F22" s="10">
        <v>0</v>
      </c>
      <c r="G22" s="12">
        <f>(E22*F22)</f>
        <v>0</v>
      </c>
      <c r="H22" s="10">
        <v>0</v>
      </c>
      <c r="I22" s="13">
        <v>0</v>
      </c>
    </row>
    <row r="23" spans="1:9" s="14" customFormat="1" ht="12.75">
      <c r="A23" s="53"/>
      <c r="B23" s="88">
        <v>10</v>
      </c>
      <c r="C23" s="82" t="s">
        <v>18</v>
      </c>
      <c r="D23" s="81" t="s">
        <v>16</v>
      </c>
      <c r="E23" s="77">
        <v>40</v>
      </c>
      <c r="F23" s="10">
        <v>0</v>
      </c>
      <c r="G23" s="12">
        <f>(E23*F23)</f>
        <v>0</v>
      </c>
      <c r="H23" s="10">
        <v>0</v>
      </c>
      <c r="I23" s="13">
        <v>0</v>
      </c>
    </row>
    <row r="24" spans="1:9" s="14" customFormat="1" ht="12.75">
      <c r="A24" s="53"/>
      <c r="B24" s="88">
        <v>11</v>
      </c>
      <c r="C24" s="82" t="s">
        <v>39</v>
      </c>
      <c r="D24" s="81" t="s">
        <v>16</v>
      </c>
      <c r="E24" s="77">
        <v>69</v>
      </c>
      <c r="F24" s="10">
        <v>0</v>
      </c>
      <c r="G24" s="12">
        <f aca="true" t="shared" si="0" ref="G24:G29">(E24*F24)</f>
        <v>0</v>
      </c>
      <c r="H24" s="10">
        <v>0</v>
      </c>
      <c r="I24" s="13">
        <v>0</v>
      </c>
    </row>
    <row r="25" spans="1:9" s="14" customFormat="1" ht="33.75">
      <c r="A25" s="53"/>
      <c r="B25" s="88">
        <v>12</v>
      </c>
      <c r="C25" s="82" t="s">
        <v>51</v>
      </c>
      <c r="D25" s="11" t="s">
        <v>16</v>
      </c>
      <c r="E25" s="77">
        <v>69</v>
      </c>
      <c r="F25" s="10">
        <v>0</v>
      </c>
      <c r="G25" s="12">
        <f t="shared" si="0"/>
        <v>0</v>
      </c>
      <c r="H25" s="10">
        <v>0</v>
      </c>
      <c r="I25" s="13">
        <v>0</v>
      </c>
    </row>
    <row r="26" spans="1:9" s="14" customFormat="1" ht="12.75">
      <c r="A26" s="53"/>
      <c r="B26" s="112"/>
      <c r="C26" s="78" t="s">
        <v>30</v>
      </c>
      <c r="D26" s="11"/>
      <c r="E26" s="77"/>
      <c r="F26" s="10"/>
      <c r="G26" s="12"/>
      <c r="H26" s="10"/>
      <c r="I26" s="13"/>
    </row>
    <row r="27" spans="1:9" s="14" customFormat="1" ht="56.25">
      <c r="A27" s="53"/>
      <c r="B27" s="113"/>
      <c r="C27" s="82" t="s">
        <v>19</v>
      </c>
      <c r="D27" s="11"/>
      <c r="E27" s="77"/>
      <c r="F27" s="10"/>
      <c r="G27" s="12"/>
      <c r="H27" s="10"/>
      <c r="I27" s="13"/>
    </row>
    <row r="28" spans="1:9" s="14" customFormat="1" ht="12.75">
      <c r="A28" s="53"/>
      <c r="B28" s="88">
        <v>13</v>
      </c>
      <c r="C28" s="82" t="s">
        <v>43</v>
      </c>
      <c r="D28" s="11" t="s">
        <v>20</v>
      </c>
      <c r="E28" s="77">
        <v>678</v>
      </c>
      <c r="F28" s="10">
        <v>0</v>
      </c>
      <c r="G28" s="12">
        <f>(E28*F28)</f>
        <v>0</v>
      </c>
      <c r="H28" s="10">
        <v>0</v>
      </c>
      <c r="I28" s="13">
        <v>0</v>
      </c>
    </row>
    <row r="29" spans="1:9" s="14" customFormat="1" ht="12.75">
      <c r="A29" s="53"/>
      <c r="B29" s="88">
        <v>14</v>
      </c>
      <c r="C29" s="82" t="s">
        <v>35</v>
      </c>
      <c r="D29" s="11" t="s">
        <v>20</v>
      </c>
      <c r="E29" s="77">
        <v>155</v>
      </c>
      <c r="F29" s="10">
        <v>0</v>
      </c>
      <c r="G29" s="12">
        <f t="shared" si="0"/>
        <v>0</v>
      </c>
      <c r="H29" s="10">
        <v>0</v>
      </c>
      <c r="I29" s="13">
        <v>0</v>
      </c>
    </row>
    <row r="30" spans="1:9" s="14" customFormat="1" ht="12.75">
      <c r="A30" s="53"/>
      <c r="B30" s="114"/>
      <c r="C30" s="79" t="s">
        <v>21</v>
      </c>
      <c r="D30" s="11"/>
      <c r="E30" s="77"/>
      <c r="F30" s="10"/>
      <c r="G30" s="12"/>
      <c r="H30" s="10"/>
      <c r="I30" s="13"/>
    </row>
    <row r="31" spans="1:9" s="14" customFormat="1" ht="33.75">
      <c r="A31" s="53"/>
      <c r="B31" s="86"/>
      <c r="C31" s="80" t="s">
        <v>40</v>
      </c>
      <c r="D31" s="11"/>
      <c r="E31" s="77"/>
      <c r="F31" s="10"/>
      <c r="G31" s="12"/>
      <c r="H31" s="10"/>
      <c r="I31" s="13"/>
    </row>
    <row r="32" spans="1:9" s="14" customFormat="1" ht="12.75">
      <c r="A32" s="53"/>
      <c r="B32" s="88">
        <v>15</v>
      </c>
      <c r="C32" s="80" t="s">
        <v>58</v>
      </c>
      <c r="D32" s="93" t="s">
        <v>16</v>
      </c>
      <c r="E32" s="94">
        <v>1</v>
      </c>
      <c r="F32" s="95">
        <v>0</v>
      </c>
      <c r="G32" s="96">
        <f aca="true" t="shared" si="1" ref="G32:G39">(E32*F32)</f>
        <v>0</v>
      </c>
      <c r="H32" s="95">
        <v>0</v>
      </c>
      <c r="I32" s="96">
        <f aca="true" t="shared" si="2" ref="I32:I39">(E32*H32)</f>
        <v>0</v>
      </c>
    </row>
    <row r="33" spans="1:9" s="14" customFormat="1" ht="12.75">
      <c r="A33" s="53"/>
      <c r="B33" s="88">
        <v>16</v>
      </c>
      <c r="C33" s="80" t="s">
        <v>59</v>
      </c>
      <c r="D33" s="93" t="s">
        <v>16</v>
      </c>
      <c r="E33" s="94">
        <v>1</v>
      </c>
      <c r="F33" s="95">
        <v>0</v>
      </c>
      <c r="G33" s="96">
        <f t="shared" si="1"/>
        <v>0</v>
      </c>
      <c r="H33" s="95">
        <v>0</v>
      </c>
      <c r="I33" s="96">
        <f t="shared" si="2"/>
        <v>0</v>
      </c>
    </row>
    <row r="34" spans="1:9" s="14" customFormat="1" ht="12.75">
      <c r="A34" s="89"/>
      <c r="B34" s="111">
        <v>17</v>
      </c>
      <c r="C34" s="80" t="s">
        <v>60</v>
      </c>
      <c r="D34" s="93" t="s">
        <v>16</v>
      </c>
      <c r="E34" s="94">
        <v>4</v>
      </c>
      <c r="F34" s="95">
        <v>0</v>
      </c>
      <c r="G34" s="96">
        <f t="shared" si="1"/>
        <v>0</v>
      </c>
      <c r="H34" s="95">
        <v>0</v>
      </c>
      <c r="I34" s="96">
        <f t="shared" si="2"/>
        <v>0</v>
      </c>
    </row>
    <row r="35" spans="1:9" s="14" customFormat="1" ht="12.75">
      <c r="A35" s="91"/>
      <c r="B35" s="88">
        <v>18</v>
      </c>
      <c r="C35" s="80" t="s">
        <v>61</v>
      </c>
      <c r="D35" s="93" t="s">
        <v>16</v>
      </c>
      <c r="E35" s="94">
        <v>4</v>
      </c>
      <c r="F35" s="95">
        <v>0</v>
      </c>
      <c r="G35" s="96">
        <f t="shared" si="1"/>
        <v>0</v>
      </c>
      <c r="H35" s="95">
        <v>0</v>
      </c>
      <c r="I35" s="96">
        <f t="shared" si="2"/>
        <v>0</v>
      </c>
    </row>
    <row r="36" spans="1:9" s="14" customFormat="1" ht="12.75">
      <c r="A36" s="92"/>
      <c r="B36" s="88">
        <v>19</v>
      </c>
      <c r="C36" s="80" t="s">
        <v>62</v>
      </c>
      <c r="D36" s="93" t="s">
        <v>16</v>
      </c>
      <c r="E36" s="94">
        <v>2</v>
      </c>
      <c r="F36" s="95">
        <v>0</v>
      </c>
      <c r="G36" s="96">
        <f t="shared" si="1"/>
        <v>0</v>
      </c>
      <c r="H36" s="95">
        <v>0</v>
      </c>
      <c r="I36" s="96">
        <f t="shared" si="2"/>
        <v>0</v>
      </c>
    </row>
    <row r="37" spans="1:9" s="14" customFormat="1" ht="12.75">
      <c r="A37" s="90"/>
      <c r="B37" s="88">
        <v>20</v>
      </c>
      <c r="C37" s="80" t="s">
        <v>63</v>
      </c>
      <c r="D37" s="93" t="s">
        <v>16</v>
      </c>
      <c r="E37" s="94">
        <v>3</v>
      </c>
      <c r="F37" s="95">
        <v>0</v>
      </c>
      <c r="G37" s="96">
        <f t="shared" si="1"/>
        <v>0</v>
      </c>
      <c r="H37" s="95">
        <v>0</v>
      </c>
      <c r="I37" s="96">
        <f t="shared" si="2"/>
        <v>0</v>
      </c>
    </row>
    <row r="38" spans="1:9" s="14" customFormat="1" ht="12.75">
      <c r="A38" s="53"/>
      <c r="B38" s="88">
        <v>21</v>
      </c>
      <c r="C38" s="80" t="s">
        <v>64</v>
      </c>
      <c r="D38" s="93" t="s">
        <v>16</v>
      </c>
      <c r="E38" s="94">
        <v>1</v>
      </c>
      <c r="F38" s="95">
        <v>0</v>
      </c>
      <c r="G38" s="96">
        <f t="shared" si="1"/>
        <v>0</v>
      </c>
      <c r="H38" s="95">
        <v>0</v>
      </c>
      <c r="I38" s="96">
        <f t="shared" si="2"/>
        <v>0</v>
      </c>
    </row>
    <row r="39" spans="1:9" s="14" customFormat="1" ht="12.75">
      <c r="A39" s="53"/>
      <c r="B39" s="88">
        <v>22</v>
      </c>
      <c r="C39" s="80" t="s">
        <v>65</v>
      </c>
      <c r="D39" s="93" t="s">
        <v>16</v>
      </c>
      <c r="E39" s="94">
        <v>2</v>
      </c>
      <c r="F39" s="95">
        <v>0</v>
      </c>
      <c r="G39" s="96">
        <f t="shared" si="1"/>
        <v>0</v>
      </c>
      <c r="H39" s="95">
        <v>0</v>
      </c>
      <c r="I39" s="96">
        <f t="shared" si="2"/>
        <v>0</v>
      </c>
    </row>
    <row r="40" spans="1:9" s="14" customFormat="1" ht="12.75">
      <c r="A40" s="53"/>
      <c r="B40" s="88">
        <v>23</v>
      </c>
      <c r="C40" s="80" t="s">
        <v>66</v>
      </c>
      <c r="D40" s="93" t="s">
        <v>16</v>
      </c>
      <c r="E40" s="94">
        <v>1</v>
      </c>
      <c r="F40" s="95">
        <v>0</v>
      </c>
      <c r="G40" s="96">
        <f aca="true" t="shared" si="3" ref="G40:G49">(E40*F40)</f>
        <v>0</v>
      </c>
      <c r="H40" s="95">
        <v>0</v>
      </c>
      <c r="I40" s="96">
        <f aca="true" t="shared" si="4" ref="I40:I49">(E40*H40)</f>
        <v>0</v>
      </c>
    </row>
    <row r="41" spans="1:9" s="14" customFormat="1" ht="12.75">
      <c r="A41" s="53"/>
      <c r="B41" s="88">
        <v>24</v>
      </c>
      <c r="C41" s="80" t="s">
        <v>67</v>
      </c>
      <c r="D41" s="93" t="s">
        <v>16</v>
      </c>
      <c r="E41" s="94">
        <v>2</v>
      </c>
      <c r="F41" s="95">
        <v>0</v>
      </c>
      <c r="G41" s="96">
        <f t="shared" si="3"/>
        <v>0</v>
      </c>
      <c r="H41" s="95">
        <v>0</v>
      </c>
      <c r="I41" s="96">
        <f t="shared" si="4"/>
        <v>0</v>
      </c>
    </row>
    <row r="42" spans="1:9" s="14" customFormat="1" ht="12.75">
      <c r="A42" s="53"/>
      <c r="B42" s="88">
        <v>25</v>
      </c>
      <c r="C42" s="80" t="s">
        <v>68</v>
      </c>
      <c r="D42" s="93" t="s">
        <v>16</v>
      </c>
      <c r="E42" s="94">
        <v>3</v>
      </c>
      <c r="F42" s="95">
        <v>0</v>
      </c>
      <c r="G42" s="96">
        <f t="shared" si="3"/>
        <v>0</v>
      </c>
      <c r="H42" s="95">
        <v>0</v>
      </c>
      <c r="I42" s="96">
        <f t="shared" si="4"/>
        <v>0</v>
      </c>
    </row>
    <row r="43" spans="1:9" s="14" customFormat="1" ht="12.75">
      <c r="A43" s="53"/>
      <c r="B43" s="88">
        <v>26</v>
      </c>
      <c r="C43" s="80" t="s">
        <v>69</v>
      </c>
      <c r="D43" s="93" t="s">
        <v>16</v>
      </c>
      <c r="E43" s="94">
        <v>3</v>
      </c>
      <c r="F43" s="95">
        <v>0</v>
      </c>
      <c r="G43" s="96">
        <f t="shared" si="3"/>
        <v>0</v>
      </c>
      <c r="H43" s="95">
        <v>0</v>
      </c>
      <c r="I43" s="96">
        <f t="shared" si="4"/>
        <v>0</v>
      </c>
    </row>
    <row r="44" spans="1:9" s="14" customFormat="1" ht="12.75">
      <c r="A44" s="53"/>
      <c r="B44" s="88">
        <v>27</v>
      </c>
      <c r="C44" s="80" t="s">
        <v>70</v>
      </c>
      <c r="D44" s="93" t="s">
        <v>16</v>
      </c>
      <c r="E44" s="94">
        <v>2</v>
      </c>
      <c r="F44" s="95">
        <v>0</v>
      </c>
      <c r="G44" s="96">
        <f t="shared" si="3"/>
        <v>0</v>
      </c>
      <c r="H44" s="95">
        <v>0</v>
      </c>
      <c r="I44" s="96">
        <f t="shared" si="4"/>
        <v>0</v>
      </c>
    </row>
    <row r="45" spans="1:9" s="14" customFormat="1" ht="12.75">
      <c r="A45" s="53"/>
      <c r="B45" s="88">
        <v>28</v>
      </c>
      <c r="C45" s="80" t="s">
        <v>71</v>
      </c>
      <c r="D45" s="93" t="s">
        <v>16</v>
      </c>
      <c r="E45" s="94">
        <v>2</v>
      </c>
      <c r="F45" s="95">
        <v>0</v>
      </c>
      <c r="G45" s="96">
        <f t="shared" si="3"/>
        <v>0</v>
      </c>
      <c r="H45" s="95">
        <v>0</v>
      </c>
      <c r="I45" s="96">
        <f t="shared" si="4"/>
        <v>0</v>
      </c>
    </row>
    <row r="46" spans="1:9" s="14" customFormat="1" ht="12.75">
      <c r="A46" s="53"/>
      <c r="B46" s="88">
        <v>29</v>
      </c>
      <c r="C46" s="80" t="s">
        <v>72</v>
      </c>
      <c r="D46" s="93" t="s">
        <v>16</v>
      </c>
      <c r="E46" s="94">
        <v>1</v>
      </c>
      <c r="F46" s="95">
        <v>0</v>
      </c>
      <c r="G46" s="96">
        <f t="shared" si="3"/>
        <v>0</v>
      </c>
      <c r="H46" s="95">
        <v>0</v>
      </c>
      <c r="I46" s="96">
        <f t="shared" si="4"/>
        <v>0</v>
      </c>
    </row>
    <row r="47" spans="1:9" s="14" customFormat="1" ht="12.75">
      <c r="A47" s="53"/>
      <c r="B47" s="88">
        <v>30</v>
      </c>
      <c r="C47" s="80" t="s">
        <v>73</v>
      </c>
      <c r="D47" s="93" t="s">
        <v>16</v>
      </c>
      <c r="E47" s="94">
        <v>5</v>
      </c>
      <c r="F47" s="95">
        <v>0</v>
      </c>
      <c r="G47" s="96">
        <f t="shared" si="3"/>
        <v>0</v>
      </c>
      <c r="H47" s="95">
        <v>0</v>
      </c>
      <c r="I47" s="96">
        <f t="shared" si="4"/>
        <v>0</v>
      </c>
    </row>
    <row r="48" spans="1:9" s="14" customFormat="1" ht="12.75">
      <c r="A48" s="53"/>
      <c r="B48" s="88">
        <v>31</v>
      </c>
      <c r="C48" s="80" t="s">
        <v>74</v>
      </c>
      <c r="D48" s="93" t="s">
        <v>16</v>
      </c>
      <c r="E48" s="94">
        <v>1</v>
      </c>
      <c r="F48" s="95">
        <v>0</v>
      </c>
      <c r="G48" s="96">
        <f t="shared" si="3"/>
        <v>0</v>
      </c>
      <c r="H48" s="95">
        <v>0</v>
      </c>
      <c r="I48" s="96">
        <f t="shared" si="4"/>
        <v>0</v>
      </c>
    </row>
    <row r="49" spans="1:9" s="14" customFormat="1" ht="12.75">
      <c r="A49" s="53"/>
      <c r="B49" s="88">
        <v>32</v>
      </c>
      <c r="C49" s="80" t="s">
        <v>75</v>
      </c>
      <c r="D49" s="93" t="s">
        <v>16</v>
      </c>
      <c r="E49" s="94">
        <v>1</v>
      </c>
      <c r="F49" s="95">
        <v>0</v>
      </c>
      <c r="G49" s="96">
        <f t="shared" si="3"/>
        <v>0</v>
      </c>
      <c r="H49" s="95">
        <v>0</v>
      </c>
      <c r="I49" s="96">
        <f t="shared" si="4"/>
        <v>0</v>
      </c>
    </row>
    <row r="50" spans="1:9" s="14" customFormat="1" ht="12.75">
      <c r="A50" s="53"/>
      <c r="B50" s="88"/>
      <c r="C50" s="80" t="s">
        <v>56</v>
      </c>
      <c r="D50" s="93"/>
      <c r="E50" s="94"/>
      <c r="F50" s="95"/>
      <c r="G50" s="96"/>
      <c r="H50" s="95"/>
      <c r="I50" s="96"/>
    </row>
    <row r="51" spans="1:9" s="14" customFormat="1" ht="12.75">
      <c r="A51" s="53"/>
      <c r="B51" s="88">
        <v>33</v>
      </c>
      <c r="C51" s="80" t="s">
        <v>57</v>
      </c>
      <c r="D51" s="93" t="s">
        <v>16</v>
      </c>
      <c r="E51" s="94">
        <v>1</v>
      </c>
      <c r="F51" s="95">
        <v>0</v>
      </c>
      <c r="G51" s="96">
        <f aca="true" t="shared" si="5" ref="G51:G65">(E51*F51)</f>
        <v>0</v>
      </c>
      <c r="H51" s="95">
        <v>0</v>
      </c>
      <c r="I51" s="96">
        <f aca="true" t="shared" si="6" ref="I51:I65">(E51*H51)</f>
        <v>0</v>
      </c>
    </row>
    <row r="52" spans="1:9" s="14" customFormat="1" ht="12.75">
      <c r="A52" s="53"/>
      <c r="B52" s="88">
        <v>34</v>
      </c>
      <c r="C52" s="80" t="s">
        <v>76</v>
      </c>
      <c r="D52" s="93" t="s">
        <v>16</v>
      </c>
      <c r="E52" s="94">
        <v>2</v>
      </c>
      <c r="F52" s="95">
        <v>0</v>
      </c>
      <c r="G52" s="96">
        <f t="shared" si="5"/>
        <v>0</v>
      </c>
      <c r="H52" s="95">
        <v>0</v>
      </c>
      <c r="I52" s="96">
        <f t="shared" si="6"/>
        <v>0</v>
      </c>
    </row>
    <row r="53" spans="1:9" s="14" customFormat="1" ht="12.75">
      <c r="A53" s="53"/>
      <c r="B53" s="88">
        <v>35</v>
      </c>
      <c r="C53" s="80" t="s">
        <v>77</v>
      </c>
      <c r="D53" s="93" t="s">
        <v>16</v>
      </c>
      <c r="E53" s="94">
        <v>3</v>
      </c>
      <c r="F53" s="95">
        <v>0</v>
      </c>
      <c r="G53" s="96">
        <f t="shared" si="5"/>
        <v>0</v>
      </c>
      <c r="H53" s="95">
        <v>0</v>
      </c>
      <c r="I53" s="96">
        <f t="shared" si="6"/>
        <v>0</v>
      </c>
    </row>
    <row r="54" spans="1:9" s="14" customFormat="1" ht="12.75">
      <c r="A54" s="53"/>
      <c r="B54" s="88">
        <v>36</v>
      </c>
      <c r="C54" s="80" t="s">
        <v>78</v>
      </c>
      <c r="D54" s="93" t="s">
        <v>16</v>
      </c>
      <c r="E54" s="94">
        <v>4</v>
      </c>
      <c r="F54" s="95">
        <v>0</v>
      </c>
      <c r="G54" s="96">
        <f t="shared" si="5"/>
        <v>0</v>
      </c>
      <c r="H54" s="95">
        <v>0</v>
      </c>
      <c r="I54" s="96">
        <f t="shared" si="6"/>
        <v>0</v>
      </c>
    </row>
    <row r="55" spans="1:9" s="14" customFormat="1" ht="12.75">
      <c r="A55" s="53"/>
      <c r="B55" s="88">
        <v>37</v>
      </c>
      <c r="C55" s="80" t="s">
        <v>89</v>
      </c>
      <c r="D55" s="93" t="s">
        <v>16</v>
      </c>
      <c r="E55" s="94">
        <v>2</v>
      </c>
      <c r="F55" s="95">
        <v>0</v>
      </c>
      <c r="G55" s="96">
        <f>(E55*F55)</f>
        <v>0</v>
      </c>
      <c r="H55" s="95">
        <v>0</v>
      </c>
      <c r="I55" s="96">
        <f>(E55*H55)</f>
        <v>0</v>
      </c>
    </row>
    <row r="56" spans="1:9" s="14" customFormat="1" ht="12.75">
      <c r="A56" s="53"/>
      <c r="B56" s="88">
        <v>38</v>
      </c>
      <c r="C56" s="80" t="s">
        <v>90</v>
      </c>
      <c r="D56" s="93" t="s">
        <v>16</v>
      </c>
      <c r="E56" s="94">
        <v>3</v>
      </c>
      <c r="F56" s="95">
        <v>0</v>
      </c>
      <c r="G56" s="96">
        <f>(E56*F56)</f>
        <v>0</v>
      </c>
      <c r="H56" s="95">
        <v>0</v>
      </c>
      <c r="I56" s="96">
        <f>(E56*H56)</f>
        <v>0</v>
      </c>
    </row>
    <row r="57" spans="1:9" s="14" customFormat="1" ht="12.75">
      <c r="A57" s="53"/>
      <c r="B57" s="88">
        <v>39</v>
      </c>
      <c r="C57" s="80" t="s">
        <v>79</v>
      </c>
      <c r="D57" s="93" t="s">
        <v>16</v>
      </c>
      <c r="E57" s="94">
        <v>1</v>
      </c>
      <c r="F57" s="95">
        <v>0</v>
      </c>
      <c r="G57" s="96">
        <f t="shared" si="5"/>
        <v>0</v>
      </c>
      <c r="H57" s="95">
        <v>0</v>
      </c>
      <c r="I57" s="96">
        <f t="shared" si="6"/>
        <v>0</v>
      </c>
    </row>
    <row r="58" spans="1:9" s="14" customFormat="1" ht="12.75">
      <c r="A58" s="53"/>
      <c r="B58" s="88">
        <v>40</v>
      </c>
      <c r="C58" s="80" t="s">
        <v>80</v>
      </c>
      <c r="D58" s="93" t="s">
        <v>16</v>
      </c>
      <c r="E58" s="94">
        <v>1</v>
      </c>
      <c r="F58" s="95">
        <v>0</v>
      </c>
      <c r="G58" s="96">
        <f t="shared" si="5"/>
        <v>0</v>
      </c>
      <c r="H58" s="95">
        <v>0</v>
      </c>
      <c r="I58" s="96">
        <f t="shared" si="6"/>
        <v>0</v>
      </c>
    </row>
    <row r="59" spans="1:9" s="14" customFormat="1" ht="12.75">
      <c r="A59" s="53"/>
      <c r="B59" s="88">
        <v>41</v>
      </c>
      <c r="C59" s="80" t="s">
        <v>81</v>
      </c>
      <c r="D59" s="93" t="s">
        <v>16</v>
      </c>
      <c r="E59" s="94">
        <v>2</v>
      </c>
      <c r="F59" s="95">
        <v>0</v>
      </c>
      <c r="G59" s="96">
        <f t="shared" si="5"/>
        <v>0</v>
      </c>
      <c r="H59" s="95">
        <v>0</v>
      </c>
      <c r="I59" s="96">
        <f t="shared" si="6"/>
        <v>0</v>
      </c>
    </row>
    <row r="60" spans="1:9" s="14" customFormat="1" ht="12.75">
      <c r="A60" s="53"/>
      <c r="B60" s="88">
        <v>42</v>
      </c>
      <c r="C60" s="80" t="s">
        <v>82</v>
      </c>
      <c r="D60" s="93" t="s">
        <v>16</v>
      </c>
      <c r="E60" s="94">
        <v>3</v>
      </c>
      <c r="F60" s="95">
        <v>0</v>
      </c>
      <c r="G60" s="96">
        <f t="shared" si="5"/>
        <v>0</v>
      </c>
      <c r="H60" s="95">
        <v>0</v>
      </c>
      <c r="I60" s="96">
        <f t="shared" si="6"/>
        <v>0</v>
      </c>
    </row>
    <row r="61" spans="1:9" s="14" customFormat="1" ht="12.75">
      <c r="A61" s="53"/>
      <c r="B61" s="88">
        <v>43</v>
      </c>
      <c r="C61" s="80" t="s">
        <v>83</v>
      </c>
      <c r="D61" s="93" t="s">
        <v>16</v>
      </c>
      <c r="E61" s="94">
        <v>0</v>
      </c>
      <c r="F61" s="95">
        <v>0</v>
      </c>
      <c r="G61" s="96">
        <f t="shared" si="5"/>
        <v>0</v>
      </c>
      <c r="H61" s="95">
        <v>0</v>
      </c>
      <c r="I61" s="96">
        <f t="shared" si="6"/>
        <v>0</v>
      </c>
    </row>
    <row r="62" spans="1:9" s="14" customFormat="1" ht="12.75">
      <c r="A62" s="53"/>
      <c r="B62" s="88">
        <v>44</v>
      </c>
      <c r="C62" s="80" t="s">
        <v>84</v>
      </c>
      <c r="D62" s="93" t="s">
        <v>16</v>
      </c>
      <c r="E62" s="94">
        <v>1</v>
      </c>
      <c r="F62" s="95">
        <v>0</v>
      </c>
      <c r="G62" s="96">
        <f t="shared" si="5"/>
        <v>0</v>
      </c>
      <c r="H62" s="95">
        <v>0</v>
      </c>
      <c r="I62" s="96">
        <f t="shared" si="6"/>
        <v>0</v>
      </c>
    </row>
    <row r="63" spans="1:9" s="14" customFormat="1" ht="12.75">
      <c r="A63" s="53"/>
      <c r="B63" s="88">
        <v>45</v>
      </c>
      <c r="C63" s="80" t="s">
        <v>85</v>
      </c>
      <c r="D63" s="93" t="s">
        <v>16</v>
      </c>
      <c r="E63" s="94">
        <v>2</v>
      </c>
      <c r="F63" s="95">
        <v>0</v>
      </c>
      <c r="G63" s="96">
        <f t="shared" si="5"/>
        <v>0</v>
      </c>
      <c r="H63" s="95">
        <v>0</v>
      </c>
      <c r="I63" s="96">
        <f t="shared" si="6"/>
        <v>0</v>
      </c>
    </row>
    <row r="64" spans="1:9" s="14" customFormat="1" ht="12.75">
      <c r="A64" s="53"/>
      <c r="B64" s="88">
        <v>46</v>
      </c>
      <c r="C64" s="80" t="s">
        <v>86</v>
      </c>
      <c r="D64" s="93" t="s">
        <v>16</v>
      </c>
      <c r="E64" s="94">
        <v>4</v>
      </c>
      <c r="F64" s="95">
        <v>0</v>
      </c>
      <c r="G64" s="96">
        <f t="shared" si="5"/>
        <v>0</v>
      </c>
      <c r="H64" s="95">
        <v>0</v>
      </c>
      <c r="I64" s="96">
        <f t="shared" si="6"/>
        <v>0</v>
      </c>
    </row>
    <row r="65" spans="1:9" s="14" customFormat="1" ht="12.75">
      <c r="A65" s="53"/>
      <c r="B65" s="88">
        <v>47</v>
      </c>
      <c r="C65" s="80" t="s">
        <v>87</v>
      </c>
      <c r="D65" s="93" t="s">
        <v>16</v>
      </c>
      <c r="E65" s="94">
        <v>1</v>
      </c>
      <c r="F65" s="95">
        <v>0</v>
      </c>
      <c r="G65" s="96">
        <f t="shared" si="5"/>
        <v>0</v>
      </c>
      <c r="H65" s="95">
        <v>0</v>
      </c>
      <c r="I65" s="96">
        <f t="shared" si="6"/>
        <v>0</v>
      </c>
    </row>
    <row r="66" spans="1:9" s="14" customFormat="1" ht="12.75">
      <c r="A66" s="53"/>
      <c r="B66" s="115"/>
      <c r="C66" s="78" t="s">
        <v>24</v>
      </c>
      <c r="D66" s="93"/>
      <c r="E66" s="94"/>
      <c r="F66" s="95"/>
      <c r="G66" s="96"/>
      <c r="H66" s="95"/>
      <c r="I66" s="96"/>
    </row>
    <row r="67" spans="1:9" s="14" customFormat="1" ht="33.75">
      <c r="A67" s="53"/>
      <c r="B67" s="88"/>
      <c r="C67" s="80" t="s">
        <v>88</v>
      </c>
      <c r="D67" s="93"/>
      <c r="E67" s="94"/>
      <c r="F67" s="95"/>
      <c r="G67" s="96"/>
      <c r="H67" s="95"/>
      <c r="I67" s="96"/>
    </row>
    <row r="68" spans="1:9" s="14" customFormat="1" ht="12.75">
      <c r="A68" s="53"/>
      <c r="B68" s="88">
        <v>48</v>
      </c>
      <c r="C68" s="80" t="s">
        <v>44</v>
      </c>
      <c r="D68" s="93" t="s">
        <v>20</v>
      </c>
      <c r="E68" s="94">
        <v>60</v>
      </c>
      <c r="F68" s="95">
        <v>0</v>
      </c>
      <c r="G68" s="96">
        <f>(E68*F68)</f>
        <v>0</v>
      </c>
      <c r="H68" s="95">
        <v>0</v>
      </c>
      <c r="I68" s="96">
        <f>(E68*H68)</f>
        <v>0</v>
      </c>
    </row>
    <row r="69" spans="1:9" s="14" customFormat="1" ht="12.75">
      <c r="A69" s="53"/>
      <c r="B69" s="88">
        <v>49</v>
      </c>
      <c r="C69" s="80" t="s">
        <v>41</v>
      </c>
      <c r="D69" s="93" t="s">
        <v>20</v>
      </c>
      <c r="E69" s="94">
        <v>120</v>
      </c>
      <c r="F69" s="95">
        <v>0</v>
      </c>
      <c r="G69" s="96">
        <f>(E69*F69)</f>
        <v>0</v>
      </c>
      <c r="H69" s="95">
        <v>0</v>
      </c>
      <c r="I69" s="96">
        <f>(E69*H69)</f>
        <v>0</v>
      </c>
    </row>
    <row r="70" spans="1:9" s="14" customFormat="1" ht="12.75">
      <c r="A70" s="53"/>
      <c r="B70" s="88">
        <v>50</v>
      </c>
      <c r="C70" s="80" t="s">
        <v>36</v>
      </c>
      <c r="D70" s="93" t="s">
        <v>22</v>
      </c>
      <c r="E70" s="94">
        <v>1</v>
      </c>
      <c r="F70" s="95">
        <v>0</v>
      </c>
      <c r="G70" s="96">
        <f>(E70*F70)</f>
        <v>0</v>
      </c>
      <c r="H70" s="95">
        <v>0</v>
      </c>
      <c r="I70" s="96">
        <f>(E70*H70)</f>
        <v>0</v>
      </c>
    </row>
    <row r="71" spans="1:9" s="14" customFormat="1" ht="12.75">
      <c r="A71" s="53"/>
      <c r="B71" s="88">
        <v>51</v>
      </c>
      <c r="C71" s="80" t="s">
        <v>37</v>
      </c>
      <c r="D71" s="93" t="s">
        <v>16</v>
      </c>
      <c r="E71" s="94">
        <v>1</v>
      </c>
      <c r="F71" s="95">
        <v>0</v>
      </c>
      <c r="G71" s="96">
        <f>(E71*F71)</f>
        <v>0</v>
      </c>
      <c r="H71" s="95">
        <v>0</v>
      </c>
      <c r="I71" s="96">
        <f>(E71*H71)</f>
        <v>0</v>
      </c>
    </row>
    <row r="72" spans="1:9" s="14" customFormat="1" ht="12.75">
      <c r="A72" s="53"/>
      <c r="B72" s="88"/>
      <c r="C72" s="78" t="s">
        <v>29</v>
      </c>
      <c r="D72" s="11"/>
      <c r="E72" s="11"/>
      <c r="F72" s="10"/>
      <c r="G72" s="12"/>
      <c r="H72" s="10"/>
      <c r="I72" s="13"/>
    </row>
    <row r="73" spans="1:9" s="14" customFormat="1" ht="12.75">
      <c r="A73" s="53"/>
      <c r="B73" s="88">
        <v>52</v>
      </c>
      <c r="C73" s="82" t="s">
        <v>94</v>
      </c>
      <c r="D73" s="93" t="s">
        <v>91</v>
      </c>
      <c r="E73" s="94">
        <v>833</v>
      </c>
      <c r="F73" s="95">
        <v>0</v>
      </c>
      <c r="G73" s="96">
        <f aca="true" t="shared" si="7" ref="G73:G85">(E73*F73)</f>
        <v>0</v>
      </c>
      <c r="H73" s="95">
        <v>0</v>
      </c>
      <c r="I73" s="96">
        <f aca="true" t="shared" si="8" ref="I73:I85">(E73*H73)</f>
        <v>0</v>
      </c>
    </row>
    <row r="74" spans="1:9" s="14" customFormat="1" ht="12.75">
      <c r="A74" s="53"/>
      <c r="B74" s="88">
        <v>53</v>
      </c>
      <c r="C74" s="82" t="s">
        <v>23</v>
      </c>
      <c r="D74" s="93" t="s">
        <v>92</v>
      </c>
      <c r="E74" s="94">
        <v>3</v>
      </c>
      <c r="F74" s="95">
        <v>0</v>
      </c>
      <c r="G74" s="96">
        <f t="shared" si="7"/>
        <v>0</v>
      </c>
      <c r="H74" s="95">
        <v>0</v>
      </c>
      <c r="I74" s="96">
        <f t="shared" si="8"/>
        <v>0</v>
      </c>
    </row>
    <row r="75" spans="1:9" s="14" customFormat="1" ht="12.75">
      <c r="A75" s="53"/>
      <c r="B75" s="115"/>
      <c r="C75" s="78" t="s">
        <v>28</v>
      </c>
      <c r="D75" s="93"/>
      <c r="E75" s="94"/>
      <c r="F75" s="95"/>
      <c r="G75" s="96"/>
      <c r="H75" s="95"/>
      <c r="I75" s="96"/>
    </row>
    <row r="76" spans="1:9" s="14" customFormat="1" ht="33.75">
      <c r="A76" s="53"/>
      <c r="B76" s="88">
        <v>54</v>
      </c>
      <c r="C76" s="82" t="s">
        <v>93</v>
      </c>
      <c r="D76" s="93" t="s">
        <v>22</v>
      </c>
      <c r="E76" s="94">
        <v>1</v>
      </c>
      <c r="F76" s="95">
        <v>0</v>
      </c>
      <c r="G76" s="96">
        <f t="shared" si="7"/>
        <v>0</v>
      </c>
      <c r="H76" s="95">
        <v>0</v>
      </c>
      <c r="I76" s="96">
        <f t="shared" si="8"/>
        <v>0</v>
      </c>
    </row>
    <row r="77" spans="1:9" s="14" customFormat="1" ht="33.75">
      <c r="A77" s="53"/>
      <c r="B77" s="88">
        <v>55</v>
      </c>
      <c r="C77" s="82" t="s">
        <v>95</v>
      </c>
      <c r="D77" s="93" t="s">
        <v>16</v>
      </c>
      <c r="E77" s="94">
        <v>16</v>
      </c>
      <c r="F77" s="95">
        <v>0</v>
      </c>
      <c r="G77" s="96">
        <f t="shared" si="7"/>
        <v>0</v>
      </c>
      <c r="H77" s="95">
        <v>0</v>
      </c>
      <c r="I77" s="96">
        <f t="shared" si="8"/>
        <v>0</v>
      </c>
    </row>
    <row r="78" spans="1:9" s="14" customFormat="1" ht="22.5">
      <c r="A78" s="53"/>
      <c r="B78" s="88">
        <v>56</v>
      </c>
      <c r="C78" s="82" t="s">
        <v>96</v>
      </c>
      <c r="D78" s="93" t="s">
        <v>16</v>
      </c>
      <c r="E78" s="94">
        <v>138</v>
      </c>
      <c r="F78" s="95">
        <v>0</v>
      </c>
      <c r="G78" s="96">
        <f t="shared" si="7"/>
        <v>0</v>
      </c>
      <c r="H78" s="95">
        <v>0</v>
      </c>
      <c r="I78" s="96">
        <f t="shared" si="8"/>
        <v>0</v>
      </c>
    </row>
    <row r="79" spans="1:9" s="14" customFormat="1" ht="12.75">
      <c r="A79" s="53"/>
      <c r="B79" s="88">
        <v>57</v>
      </c>
      <c r="C79" s="82" t="s">
        <v>98</v>
      </c>
      <c r="D79" s="93" t="s">
        <v>16</v>
      </c>
      <c r="E79" s="94">
        <v>69</v>
      </c>
      <c r="F79" s="95">
        <v>0</v>
      </c>
      <c r="G79" s="96">
        <f t="shared" si="7"/>
        <v>0</v>
      </c>
      <c r="H79" s="95">
        <v>0</v>
      </c>
      <c r="I79" s="96">
        <f t="shared" si="8"/>
        <v>0</v>
      </c>
    </row>
    <row r="80" spans="1:9" s="14" customFormat="1" ht="12.75">
      <c r="A80" s="53"/>
      <c r="B80" s="88"/>
      <c r="C80" s="78" t="s">
        <v>27</v>
      </c>
      <c r="D80" s="93"/>
      <c r="E80" s="94"/>
      <c r="F80" s="95"/>
      <c r="G80" s="96"/>
      <c r="H80" s="95"/>
      <c r="I80" s="96"/>
    </row>
    <row r="81" spans="1:9" s="14" customFormat="1" ht="12.75">
      <c r="A81" s="53"/>
      <c r="B81" s="88">
        <v>58</v>
      </c>
      <c r="C81" s="82" t="s">
        <v>97</v>
      </c>
      <c r="D81" s="93" t="s">
        <v>22</v>
      </c>
      <c r="E81" s="94">
        <v>2</v>
      </c>
      <c r="F81" s="95">
        <v>0</v>
      </c>
      <c r="G81" s="96">
        <f>(E81*F81)</f>
        <v>0</v>
      </c>
      <c r="H81" s="95">
        <v>0</v>
      </c>
      <c r="I81" s="96">
        <v>0</v>
      </c>
    </row>
    <row r="82" spans="1:9" s="14" customFormat="1" ht="12.75">
      <c r="A82" s="53"/>
      <c r="B82" s="88">
        <v>59</v>
      </c>
      <c r="C82" s="82" t="s">
        <v>99</v>
      </c>
      <c r="D82" s="93" t="s">
        <v>22</v>
      </c>
      <c r="E82" s="94">
        <v>2</v>
      </c>
      <c r="F82" s="95">
        <v>0</v>
      </c>
      <c r="G82" s="96">
        <f t="shared" si="7"/>
        <v>0</v>
      </c>
      <c r="H82" s="95">
        <v>0</v>
      </c>
      <c r="I82" s="96">
        <v>0</v>
      </c>
    </row>
    <row r="83" spans="1:9" s="14" customFormat="1" ht="12.75">
      <c r="A83" s="53"/>
      <c r="B83" s="88">
        <v>60</v>
      </c>
      <c r="C83" s="82" t="s">
        <v>25</v>
      </c>
      <c r="D83" s="93" t="s">
        <v>22</v>
      </c>
      <c r="E83" s="94">
        <v>1</v>
      </c>
      <c r="F83" s="95">
        <v>0</v>
      </c>
      <c r="G83" s="96">
        <f t="shared" si="7"/>
        <v>0</v>
      </c>
      <c r="H83" s="95">
        <v>0</v>
      </c>
      <c r="I83" s="96">
        <v>0</v>
      </c>
    </row>
    <row r="84" spans="1:9" s="14" customFormat="1" ht="12.75">
      <c r="A84" s="53"/>
      <c r="B84" s="88">
        <v>61</v>
      </c>
      <c r="C84" s="82" t="s">
        <v>26</v>
      </c>
      <c r="D84" s="93" t="s">
        <v>22</v>
      </c>
      <c r="E84" s="94">
        <v>2</v>
      </c>
      <c r="F84" s="95">
        <v>0</v>
      </c>
      <c r="G84" s="96">
        <f t="shared" si="7"/>
        <v>0</v>
      </c>
      <c r="H84" s="95">
        <v>0</v>
      </c>
      <c r="I84" s="96">
        <v>0</v>
      </c>
    </row>
    <row r="85" spans="1:9" s="14" customFormat="1" ht="22.5">
      <c r="A85" s="53"/>
      <c r="B85" s="88">
        <v>62</v>
      </c>
      <c r="C85" s="82" t="s">
        <v>31</v>
      </c>
      <c r="D85" s="93" t="s">
        <v>22</v>
      </c>
      <c r="E85" s="94">
        <v>1</v>
      </c>
      <c r="F85" s="95">
        <v>0</v>
      </c>
      <c r="G85" s="96">
        <f t="shared" si="7"/>
        <v>0</v>
      </c>
      <c r="H85" s="95">
        <v>0</v>
      </c>
      <c r="I85" s="96">
        <f t="shared" si="8"/>
        <v>0</v>
      </c>
    </row>
    <row r="86" spans="1:9" s="14" customFormat="1" ht="12.75">
      <c r="A86" s="53"/>
      <c r="B86" s="88">
        <v>63</v>
      </c>
      <c r="C86" s="82" t="s">
        <v>32</v>
      </c>
      <c r="D86" s="97" t="s">
        <v>22</v>
      </c>
      <c r="E86" s="100">
        <v>1</v>
      </c>
      <c r="F86" s="103">
        <v>0</v>
      </c>
      <c r="G86" s="106">
        <f>(E86*F86)</f>
        <v>0</v>
      </c>
      <c r="H86" s="103">
        <v>0</v>
      </c>
      <c r="I86" s="109">
        <v>0</v>
      </c>
    </row>
    <row r="87" spans="1:9" s="14" customFormat="1" ht="22.5">
      <c r="A87" s="53"/>
      <c r="B87" s="88">
        <v>64</v>
      </c>
      <c r="C87" s="82" t="s">
        <v>38</v>
      </c>
      <c r="D87" s="99" t="s">
        <v>22</v>
      </c>
      <c r="E87" s="102">
        <v>1</v>
      </c>
      <c r="F87" s="105">
        <v>0</v>
      </c>
      <c r="G87" s="108">
        <v>0</v>
      </c>
      <c r="H87" s="105">
        <v>0</v>
      </c>
      <c r="I87" s="108">
        <v>0</v>
      </c>
    </row>
    <row r="88" spans="1:9" s="14" customFormat="1" ht="12.75">
      <c r="A88" s="53"/>
      <c r="B88" s="87"/>
      <c r="C88" s="83"/>
      <c r="D88" s="98" t="s">
        <v>34</v>
      </c>
      <c r="E88" s="101"/>
      <c r="F88" s="104"/>
      <c r="G88" s="107">
        <f>SUM(G12:G87)</f>
        <v>0</v>
      </c>
      <c r="H88" s="104"/>
      <c r="I88" s="116"/>
    </row>
    <row r="89" spans="1:11" s="1" customFormat="1" ht="12.75">
      <c r="A89" s="54"/>
      <c r="B89" s="60" t="s">
        <v>33</v>
      </c>
      <c r="C89" s="58" t="str">
        <f>C10</f>
        <v>F1.4.a - ZAŘÍZENÍ PRO VYTÁPĚNÍ STAVEB</v>
      </c>
      <c r="D89" s="55" t="s">
        <v>100</v>
      </c>
      <c r="E89" s="56"/>
      <c r="F89" s="9"/>
      <c r="G89" s="56">
        <v>0</v>
      </c>
      <c r="H89" s="9"/>
      <c r="I89" s="117">
        <v>0</v>
      </c>
      <c r="K89" s="7"/>
    </row>
    <row r="90" spans="1:11" s="1" customFormat="1" ht="12.75">
      <c r="A90" s="61"/>
      <c r="B90" s="61"/>
      <c r="C90" s="61"/>
      <c r="D90" s="36"/>
      <c r="E90" s="37"/>
      <c r="G90" s="61"/>
      <c r="H90" s="2"/>
      <c r="I90" s="75"/>
      <c r="K90" s="7"/>
    </row>
    <row r="91" spans="1:11" s="1" customFormat="1" ht="12.75">
      <c r="A91" s="61"/>
      <c r="B91" s="61"/>
      <c r="C91" s="61"/>
      <c r="D91" s="36"/>
      <c r="E91" s="37"/>
      <c r="G91" s="61"/>
      <c r="H91" s="2"/>
      <c r="I91" s="37"/>
      <c r="K91" s="7"/>
    </row>
    <row r="92" spans="1:11" s="1" customFormat="1" ht="12.75">
      <c r="A92" s="61"/>
      <c r="B92" s="61"/>
      <c r="C92" s="62"/>
      <c r="D92" s="36"/>
      <c r="E92" s="37"/>
      <c r="G92" s="61"/>
      <c r="H92" s="2"/>
      <c r="I92" s="37"/>
      <c r="K92" s="7"/>
    </row>
    <row r="93" spans="1:11" s="1" customFormat="1" ht="12.75">
      <c r="A93" s="61"/>
      <c r="B93" s="61"/>
      <c r="C93" s="61"/>
      <c r="D93" s="36"/>
      <c r="E93" s="37"/>
      <c r="G93" s="61"/>
      <c r="H93" s="2"/>
      <c r="I93" s="37"/>
      <c r="K93" s="7"/>
    </row>
    <row r="94" spans="1:11" s="1" customFormat="1" ht="12.75">
      <c r="A94" s="61"/>
      <c r="B94" s="61"/>
      <c r="C94" s="61"/>
      <c r="D94" s="36"/>
      <c r="E94" s="37"/>
      <c r="G94" s="61"/>
      <c r="H94" s="2"/>
      <c r="I94" s="37"/>
      <c r="K94" s="7"/>
    </row>
    <row r="95" spans="1:11" s="1" customFormat="1" ht="12.75">
      <c r="A95" s="61"/>
      <c r="B95" s="61"/>
      <c r="C95" s="61"/>
      <c r="D95" s="36"/>
      <c r="E95" s="37"/>
      <c r="G95" s="61"/>
      <c r="H95" s="2"/>
      <c r="I95" s="37"/>
      <c r="K95" s="7"/>
    </row>
    <row r="96" spans="1:11" s="1" customFormat="1" ht="12.75">
      <c r="A96" s="61"/>
      <c r="B96" s="61"/>
      <c r="C96" s="61"/>
      <c r="D96" s="36"/>
      <c r="E96" s="37"/>
      <c r="G96" s="61"/>
      <c r="H96" s="2"/>
      <c r="I96" s="37"/>
      <c r="K96" s="7"/>
    </row>
    <row r="97" spans="1:11" s="1" customFormat="1" ht="12.75">
      <c r="A97" s="61"/>
      <c r="B97" s="61"/>
      <c r="C97" s="61"/>
      <c r="D97" s="36"/>
      <c r="E97" s="37"/>
      <c r="G97" s="61"/>
      <c r="H97" s="2"/>
      <c r="I97" s="37"/>
      <c r="K97" s="7"/>
    </row>
    <row r="98" spans="1:11" s="1" customFormat="1" ht="12.75">
      <c r="A98" s="61"/>
      <c r="B98" s="61"/>
      <c r="C98" s="61"/>
      <c r="D98" s="36"/>
      <c r="E98" s="37"/>
      <c r="G98" s="61"/>
      <c r="H98" s="2"/>
      <c r="I98" s="37"/>
      <c r="K98" s="7"/>
    </row>
    <row r="99" spans="1:11" s="1" customFormat="1" ht="12.75">
      <c r="A99" s="61"/>
      <c r="B99" s="61"/>
      <c r="C99" s="61"/>
      <c r="D99" s="36"/>
      <c r="E99" s="37"/>
      <c r="G99" s="61"/>
      <c r="H99" s="2"/>
      <c r="I99" s="37"/>
      <c r="K99" s="7"/>
    </row>
    <row r="100" spans="1:11" s="1" customFormat="1" ht="12.75">
      <c r="A100" s="61"/>
      <c r="B100" s="61"/>
      <c r="C100" s="61"/>
      <c r="D100" s="36"/>
      <c r="E100" s="37"/>
      <c r="G100" s="61"/>
      <c r="H100" s="2"/>
      <c r="I100" s="37"/>
      <c r="K100" s="7"/>
    </row>
    <row r="101" spans="1:11" s="1" customFormat="1" ht="12.75">
      <c r="A101" s="61"/>
      <c r="B101" s="61"/>
      <c r="C101" s="61"/>
      <c r="D101" s="36"/>
      <c r="E101" s="37"/>
      <c r="G101" s="61"/>
      <c r="H101" s="2"/>
      <c r="I101" s="37"/>
      <c r="K101" s="7"/>
    </row>
    <row r="102" spans="1:11" s="1" customFormat="1" ht="12.75">
      <c r="A102" s="61"/>
      <c r="B102" s="61"/>
      <c r="C102" s="61"/>
      <c r="D102" s="36"/>
      <c r="E102" s="37"/>
      <c r="G102" s="61"/>
      <c r="H102" s="2"/>
      <c r="I102" s="37"/>
      <c r="K102" s="7"/>
    </row>
    <row r="103" spans="1:11" s="1" customFormat="1" ht="12.75">
      <c r="A103" s="61"/>
      <c r="B103" s="61"/>
      <c r="C103" s="61"/>
      <c r="D103" s="36"/>
      <c r="E103" s="37"/>
      <c r="G103" s="61"/>
      <c r="H103" s="2"/>
      <c r="I103" s="37"/>
      <c r="K103" s="7"/>
    </row>
    <row r="104" spans="1:11" s="1" customFormat="1" ht="12.75">
      <c r="A104" s="61"/>
      <c r="B104" s="61"/>
      <c r="C104" s="61"/>
      <c r="D104" s="36"/>
      <c r="E104" s="37"/>
      <c r="G104" s="61"/>
      <c r="H104" s="2"/>
      <c r="I104" s="37"/>
      <c r="K104" s="7"/>
    </row>
    <row r="105" spans="1:11" s="1" customFormat="1" ht="12.75">
      <c r="A105" s="61"/>
      <c r="B105" s="61"/>
      <c r="C105" s="61"/>
      <c r="D105" s="36"/>
      <c r="E105" s="37"/>
      <c r="G105" s="61"/>
      <c r="H105" s="2"/>
      <c r="I105" s="29"/>
      <c r="K105" s="7"/>
    </row>
  </sheetData>
  <sheetProtection/>
  <printOptions horizontalCentered="1"/>
  <pageMargins left="0.2362204724409449" right="0.1968503937007874" top="0.3937007874015748" bottom="0.4330708661417323" header="0.1968503937007874" footer="0.1968503937007874"/>
  <pageSetup horizontalDpi="300" verticalDpi="300" orientation="landscape" paperSize="9" scale="85" r:id="rId2"/>
  <headerFooter alignWithMargins="0">
    <oddHeader>&amp;LPoliklinika Prosek - posun stoupaček při zateplení fasád átrií</oddHeader>
    <oddFooter>&amp;CStránka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</dc:creator>
  <cp:keywords/>
  <dc:description/>
  <cp:lastModifiedBy>Vendulka</cp:lastModifiedBy>
  <cp:lastPrinted>2012-05-23T13:13:45Z</cp:lastPrinted>
  <dcterms:created xsi:type="dcterms:W3CDTF">2007-04-25T20:09:28Z</dcterms:created>
  <dcterms:modified xsi:type="dcterms:W3CDTF">2012-05-23T13:47:43Z</dcterms:modified>
  <cp:category/>
  <cp:version/>
  <cp:contentType/>
  <cp:contentStatus/>
</cp:coreProperties>
</file>